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ikanan\Publish 2-5-2024\"/>
    </mc:Choice>
  </mc:AlternateContent>
  <xr:revisionPtr revIDLastSave="0" documentId="13_ncr:1_{9AFFD3F2-40E0-4E54-8760-8B25C6D8DD94}" xr6:coauthVersionLast="47" xr6:coauthVersionMax="47" xr10:uidLastSave="{00000000-0000-0000-0000-000000000000}"/>
  <bookViews>
    <workbookView xWindow="-108" yWindow="-108" windowWidth="23256" windowHeight="12456" xr2:uid="{C0C76F14-9B96-4658-A24D-8CA7A7CD8ED9}"/>
  </bookViews>
  <sheets>
    <sheet name="3" sheetId="1" r:id="rId1"/>
  </sheets>
  <definedNames>
    <definedName name="_xlnm.Print_Area" localSheetId="0">'3'!$A$1:$H$19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G17" i="1"/>
  <c r="G16" i="1"/>
  <c r="G15" i="1"/>
  <c r="F15" i="1"/>
  <c r="D15" i="1"/>
  <c r="C15" i="1"/>
  <c r="G13" i="1"/>
  <c r="F13" i="1"/>
  <c r="E13" i="1"/>
  <c r="E18" i="1" s="1"/>
  <c r="G12" i="1"/>
  <c r="F12" i="1"/>
  <c r="F18" i="1" s="1"/>
  <c r="G11" i="1"/>
  <c r="G10" i="1"/>
  <c r="G8" i="1"/>
  <c r="G18" i="1" s="1"/>
</calcChain>
</file>

<file path=xl/sharedStrings.xml><?xml version="1.0" encoding="utf-8"?>
<sst xmlns="http://schemas.openxmlformats.org/spreadsheetml/2006/main" count="36" uniqueCount="36">
  <si>
    <t>Banyaknya Alat Penangkapan Ikan</t>
  </si>
  <si>
    <t>Menurut Jenis Alat dan Tempat Berlabuh</t>
  </si>
  <si>
    <t>Per 31 Desember 2023</t>
  </si>
  <si>
    <t>No</t>
  </si>
  <si>
    <t>Alat Penangkapan</t>
  </si>
  <si>
    <t>Sekongkang</t>
  </si>
  <si>
    <t>Jereweh</t>
  </si>
  <si>
    <t>Maluk</t>
  </si>
  <si>
    <t>Taliwang</t>
  </si>
  <si>
    <t>Poto Tano</t>
  </si>
  <si>
    <t>(1)</t>
  </si>
  <si>
    <t>(2)</t>
  </si>
  <si>
    <t>(3)</t>
  </si>
  <si>
    <t>(4)</t>
  </si>
  <si>
    <t>(5)</t>
  </si>
  <si>
    <t>(6)</t>
  </si>
  <si>
    <t>(7)</t>
  </si>
  <si>
    <t>Payang</t>
  </si>
  <si>
    <t>Jaring Insang Hanyut</t>
  </si>
  <si>
    <t>Jaring Insang Tetap</t>
  </si>
  <si>
    <t>Jaring Tiga Lapis</t>
  </si>
  <si>
    <t>Jaring Klitik</t>
  </si>
  <si>
    <t>Pancing Rawai</t>
  </si>
  <si>
    <t>Pancing Cumi</t>
  </si>
  <si>
    <t>Pancing Tonda</t>
  </si>
  <si>
    <t>Pancing Ulur</t>
  </si>
  <si>
    <t>Bubu</t>
  </si>
  <si>
    <t>Garpu, Tombak dll</t>
  </si>
  <si>
    <t>Jumlah</t>
  </si>
  <si>
    <t>Sumber : Dinas Perikanan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</si>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</sst>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863C-9548-4D07-A9C3-9F80CAB97031}">
  <dimension ref="A1:H26"/>
  <sheetViews>
    <sheetView tabSelected="1" view="pageBreakPreview" zoomScale="60" zoomScaleNormal="100" workbookViewId="0">
      <selection activeCell="E9" sqref="E9"/>
    </sheetView>
  </sheetViews>
  <sheetFormatPr defaultColWidth="8.88671875" defaultRowHeight="14.4"/>
  <cols>
    <col min="2" max="2" width="19.33203125" customWidth="1"/>
    <col min="3" max="3" width="11.44140625" customWidth="1"/>
    <col min="4" max="4" width="8.44140625" customWidth="1"/>
    <col min="6" max="6" width="8.88671875" customWidth="1"/>
    <col min="7" max="7" width="10.10937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5" spans="1:7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</row>
    <row r="6" spans="1:7">
      <c r="A6" s="3" t="s">
        <v>10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</row>
    <row r="7" spans="1:7">
      <c r="A7" s="2">
        <v>1</v>
      </c>
      <c r="B7" s="4" t="s">
        <v>17</v>
      </c>
      <c r="C7" s="2">
        <v>0</v>
      </c>
      <c r="D7" s="2">
        <v>0</v>
      </c>
      <c r="E7" s="2">
        <v>0</v>
      </c>
      <c r="F7" s="2">
        <v>20</v>
      </c>
      <c r="G7" s="2">
        <v>17</v>
      </c>
    </row>
    <row r="8" spans="1:7">
      <c r="A8" s="2">
        <v>2</v>
      </c>
      <c r="B8" s="4" t="s">
        <v>18</v>
      </c>
      <c r="C8" s="2">
        <v>5</v>
      </c>
      <c r="D8" s="2">
        <v>5</v>
      </c>
      <c r="E8" s="2">
        <v>4</v>
      </c>
      <c r="F8" s="2">
        <v>140</v>
      </c>
      <c r="G8" s="2">
        <f>138-23</f>
        <v>115</v>
      </c>
    </row>
    <row r="9" spans="1:7">
      <c r="A9" s="2">
        <v>3</v>
      </c>
      <c r="B9" s="4" t="s">
        <v>19</v>
      </c>
      <c r="C9" s="2">
        <v>2</v>
      </c>
      <c r="D9" s="2">
        <v>3</v>
      </c>
      <c r="E9" s="2">
        <v>3</v>
      </c>
      <c r="F9" s="2">
        <v>111</v>
      </c>
      <c r="G9" s="2">
        <v>105</v>
      </c>
    </row>
    <row r="10" spans="1:7">
      <c r="A10" s="2">
        <v>4</v>
      </c>
      <c r="B10" s="4" t="s">
        <v>20</v>
      </c>
      <c r="C10" s="2">
        <v>2</v>
      </c>
      <c r="D10" s="2">
        <v>2</v>
      </c>
      <c r="E10" s="2">
        <v>1</v>
      </c>
      <c r="F10" s="2">
        <v>72</v>
      </c>
      <c r="G10" s="2">
        <f>72-5</f>
        <v>67</v>
      </c>
    </row>
    <row r="11" spans="1:7">
      <c r="A11" s="2">
        <v>5</v>
      </c>
      <c r="B11" s="4" t="s">
        <v>21</v>
      </c>
      <c r="C11" s="2">
        <v>4</v>
      </c>
      <c r="D11" s="2">
        <v>4</v>
      </c>
      <c r="E11" s="2">
        <v>3</v>
      </c>
      <c r="F11" s="2">
        <v>132</v>
      </c>
      <c r="G11" s="2">
        <f>133-20</f>
        <v>113</v>
      </c>
    </row>
    <row r="12" spans="1:7">
      <c r="A12" s="2">
        <v>6</v>
      </c>
      <c r="B12" s="5" t="s">
        <v>22</v>
      </c>
      <c r="C12" s="2">
        <v>2</v>
      </c>
      <c r="D12" s="2">
        <v>3</v>
      </c>
      <c r="E12" s="2">
        <v>1</v>
      </c>
      <c r="F12" s="2">
        <f>133-5</f>
        <v>128</v>
      </c>
      <c r="G12" s="2">
        <f>128-20</f>
        <v>108</v>
      </c>
    </row>
    <row r="13" spans="1:7">
      <c r="A13" s="2">
        <v>7</v>
      </c>
      <c r="B13" s="4" t="s">
        <v>23</v>
      </c>
      <c r="C13" s="2">
        <v>20</v>
      </c>
      <c r="D13" s="2">
        <v>23</v>
      </c>
      <c r="E13" s="2">
        <f>18-2</f>
        <v>16</v>
      </c>
      <c r="F13" s="2">
        <f>181-20</f>
        <v>161</v>
      </c>
      <c r="G13" s="2">
        <f>174-40</f>
        <v>134</v>
      </c>
    </row>
    <row r="14" spans="1:7">
      <c r="A14" s="2">
        <v>8</v>
      </c>
      <c r="B14" s="4" t="s">
        <v>24</v>
      </c>
      <c r="C14" s="2">
        <v>0</v>
      </c>
      <c r="D14" s="2">
        <v>0</v>
      </c>
      <c r="E14" s="2">
        <v>0</v>
      </c>
      <c r="F14" s="2">
        <v>8</v>
      </c>
      <c r="G14" s="2">
        <v>8</v>
      </c>
    </row>
    <row r="15" spans="1:7">
      <c r="A15" s="2">
        <v>9</v>
      </c>
      <c r="B15" s="4" t="s">
        <v>25</v>
      </c>
      <c r="C15" s="2">
        <f>76-24</f>
        <v>52</v>
      </c>
      <c r="D15" s="2">
        <f>84-9</f>
        <v>75</v>
      </c>
      <c r="E15" s="2">
        <v>44</v>
      </c>
      <c r="F15" s="2">
        <f>211-30</f>
        <v>181</v>
      </c>
      <c r="G15" s="2">
        <f>205-55</f>
        <v>150</v>
      </c>
    </row>
    <row r="16" spans="1:7">
      <c r="A16" s="2">
        <v>10</v>
      </c>
      <c r="B16" s="4" t="s">
        <v>26</v>
      </c>
      <c r="C16" s="2">
        <v>5</v>
      </c>
      <c r="D16" s="2">
        <v>16</v>
      </c>
      <c r="E16" s="2">
        <v>3</v>
      </c>
      <c r="F16" s="2">
        <v>54</v>
      </c>
      <c r="G16" s="2">
        <f>59-6</f>
        <v>53</v>
      </c>
    </row>
    <row r="17" spans="1:8">
      <c r="A17" s="2">
        <v>11</v>
      </c>
      <c r="B17" s="4" t="s">
        <v>27</v>
      </c>
      <c r="C17" s="2">
        <v>1</v>
      </c>
      <c r="D17" s="2">
        <v>1</v>
      </c>
      <c r="E17" s="2">
        <v>1</v>
      </c>
      <c r="F17" s="2">
        <v>47</v>
      </c>
      <c r="G17" s="2">
        <f>54-5</f>
        <v>49</v>
      </c>
    </row>
    <row r="18" spans="1:8">
      <c r="A18" s="4" t="s">
        <v>28</v>
      </c>
      <c r="B18" s="4"/>
      <c r="C18" s="2">
        <f>SUM(C7:C17)</f>
        <v>93</v>
      </c>
      <c r="D18" s="2">
        <f>SUM(D7:D17)</f>
        <v>132</v>
      </c>
      <c r="E18" s="2">
        <f>SUM(E7:E17)</f>
        <v>76</v>
      </c>
      <c r="F18" s="2">
        <f>SUM(F7:F17)</f>
        <v>1054</v>
      </c>
      <c r="G18" s="2">
        <f>SUM(G7:G17)</f>
        <v>919</v>
      </c>
      <c r="H18" s="6"/>
    </row>
    <row r="19" spans="1:8">
      <c r="A19" s="7" t="s">
        <v>29</v>
      </c>
    </row>
    <row r="20" spans="1:8">
      <c r="A20" s="7"/>
    </row>
    <row r="21" spans="1:8">
      <c r="A21" s="7" t="s">
        <v>30</v>
      </c>
    </row>
    <row r="22" spans="1:8">
      <c r="A22" t="s">
        <v>31</v>
      </c>
    </row>
    <row r="23" spans="1:8">
      <c r="A23" s="8" t="s">
        <v>32</v>
      </c>
    </row>
    <row r="24" spans="1:8">
      <c r="A24" t="s">
        <v>33</v>
      </c>
    </row>
    <row r="25" spans="1:8">
      <c r="A25" t="s">
        <v>34</v>
      </c>
    </row>
    <row r="26" spans="1:8">
      <c r="A26" s="7" t="s">
        <v>35</v>
      </c>
    </row>
  </sheetData>
  <mergeCells count="3">
    <mergeCell ref="A1:G1"/>
    <mergeCell ref="A2:G2"/>
    <mergeCell ref="A3:G3"/>
  </mergeCells>
  <pageMargins left="0.75" right="0.75" top="1" bottom="1" header="0.5" footer="0.5"/>
  <pageSetup paperSize="9" orientation="portrait" horizontalDpi="4294967294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2024-05-02T03:57:44Z</cp:lastPrinted>
  <dcterms:created xsi:type="dcterms:W3CDTF">2024-05-02T03:57:04Z</dcterms:created>
  <dcterms:modified xsi:type="dcterms:W3CDTF">2024-05-02T03:57:52Z</dcterms:modified>
</cp:coreProperties>
</file>