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3" sheetId="1" r:id="rId1"/>
  </sheets>
  <calcPr calcId="144525"/>
</workbook>
</file>

<file path=xl/sharedStrings.xml><?xml version="1.0" encoding="utf-8"?>
<sst xmlns="http://schemas.openxmlformats.org/spreadsheetml/2006/main" count="85" uniqueCount="61">
  <si>
    <t>Jumlah Kasus Diare Yang Dilayani Menurut Jenis Kelamin dan Kabupaten/Kota</t>
  </si>
  <si>
    <t>Menurut Kecamatan</t>
  </si>
  <si>
    <t>Per 31 Desember 2022</t>
  </si>
  <si>
    <t>No</t>
  </si>
  <si>
    <t>Kode Wilayah</t>
  </si>
  <si>
    <t>Kecamatan</t>
  </si>
  <si>
    <t>Jumlah</t>
  </si>
  <si>
    <t>Puskesmas</t>
  </si>
  <si>
    <t>Target Penemuan</t>
  </si>
  <si>
    <t>Diare</t>
  </si>
  <si>
    <t>Semua Umur</t>
  </si>
  <si>
    <t>Balita</t>
  </si>
  <si>
    <t>Dilayani</t>
  </si>
  <si>
    <t>Mendapatkan Oralit</t>
  </si>
  <si>
    <t>Mendapatkan Zinc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</si>
  <si>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</si>
  <si>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</si>
  <si>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</si>
  <si>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</si>
  <si>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</si>
  <si>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</si>
  <si>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</si>
  <si>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</si>
  <si>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</si>
  <si>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</si>
  <si>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</si>
  <si>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</si>
  <si>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</si>
  <si>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</si>
  <si>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</si>
  <si>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</si>
  <si>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</si>
  <si>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</si>
  <si>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</si>
  <si>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</si>
  <si>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</si>
  <si>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</si>
  <si>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</si>
  <si>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</si>
  <si>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</si>
  <si>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</si>
  <si>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</si>
  <si>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</si>
  <si>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</si>
  <si>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</si>
  <si>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</si>
  <si>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</si>
  <si>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</si>
  <si>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Tongo</t>
  </si>
  <si>
    <t>Total</t>
  </si>
  <si>
    <t>Sumber :</t>
  </si>
  <si>
    <t>Dinas Kesehatan</t>
  </si>
  <si>
    <t>Konsep :</t>
  </si>
  <si>
    <t>Kesehatan</t>
  </si>
  <si>
    <t>Definisi :</t>
  </si>
  <si>
    <t>Penderita diare Balita yang dilayani : Jumlah penderita diare Balita (umur &lt; 5 Tahun) yang datang dan dilayani di sarana kesehatan di suatu wilayah tertentu dalam waktu satu tahun</t>
  </si>
  <si>
    <t>Penderita diare semua umur yang dilayani : Jumlah penderita diare semua umur yang datang dan dilayani di sarana kesehatan di suatu wilayah tertentu dalam waktu satu tahun</t>
  </si>
  <si>
    <t>Penderita diare Balita yang mendapat oralit : Jumlah penderita diare Balita (umur &lt; 5 Tahun) mendapat oralit yang datang dan dilayani di sarana kesehatan di suatu wilayah tertentu dalam waktu satu tahun</t>
  </si>
  <si>
    <t>Penderita diare semua umur yang mendapat oralit : Jumlah penderita diare semua umur mendapat oralit yang datang dan dilayani di sarana kesehatan di suatu wilayah tertentu dalam waktu satu tahun</t>
  </si>
  <si>
    <t>Penderita diare Balita yang mendapat Zinc : Jumlah penderita diare Balita (umur &lt; 5 Tahun) mendapat Zinc yang datang dan dilayani di sarana kesehatan di suatu wilayah tertentu dalam waktu satu tahun</t>
  </si>
  <si>
    <t>Jumlah Kasus Diare Yang Dilayani Menurut Jenis Kelamin dan Kabupaten/Kota Menurut Kecamatan Per 31 Desember 2022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</si>
</sst>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.00_-;\-&quot;Rp&quot;* #,##0.00_-;_-&quot;Rp&quot;* &quot;-&quot;??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3B3B3B"/>
      <name val="Calibri"/>
      <charset val="134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abSelected="1" workbookViewId="0">
      <selection activeCell="O11" sqref="O11:O20"/>
    </sheetView>
  </sheetViews>
  <sheetFormatPr defaultColWidth="8.85185185185185" defaultRowHeight="14.4"/>
  <cols>
    <col min="2" max="2" width="13.287037037037" customWidth="1"/>
    <col min="3" max="3" width="17.712962962963" customWidth="1"/>
    <col min="4" max="4" width="10.5740740740741" customWidth="1"/>
    <col min="5" max="5" width="16.712962962963" customWidth="1"/>
    <col min="7" max="7" width="7.28703703703704" customWidth="1"/>
    <col min="8" max="8" width="6.11111111111111" customWidth="1"/>
    <col min="10" max="10" width="6.11111111111111" customWidth="1"/>
    <col min="12" max="12" width="7.11111111111111" customWidth="1"/>
    <col min="14" max="14" width="6.11111111111111" customWidth="1"/>
    <col min="16" max="16" width="7.11111111111111" customWidth="1"/>
  </cols>
  <sheetData>
    <row r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5" spans="1:16">
      <c r="A5" s="4" t="s">
        <v>3</v>
      </c>
      <c r="B5" s="5" t="s">
        <v>4</v>
      </c>
      <c r="C5" s="4" t="s">
        <v>5</v>
      </c>
      <c r="D5" s="4" t="s">
        <v>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>
      <c r="A6" s="4"/>
      <c r="B6" s="6"/>
      <c r="C6" s="4"/>
      <c r="D6" s="4" t="s">
        <v>7</v>
      </c>
      <c r="E6" s="4" t="s">
        <v>8</v>
      </c>
      <c r="F6" s="4"/>
      <c r="G6" s="4" t="s">
        <v>9</v>
      </c>
      <c r="H6" s="4"/>
      <c r="I6" s="4"/>
      <c r="J6" s="4"/>
      <c r="K6" s="4"/>
      <c r="L6" s="4"/>
      <c r="M6" s="4"/>
      <c r="N6" s="4"/>
      <c r="O6" s="4"/>
      <c r="P6" s="4"/>
    </row>
    <row r="7" spans="1:16">
      <c r="A7" s="4"/>
      <c r="B7" s="6"/>
      <c r="C7" s="4"/>
      <c r="D7" s="4"/>
      <c r="E7" s="4" t="s">
        <v>10</v>
      </c>
      <c r="F7" s="4" t="s">
        <v>11</v>
      </c>
      <c r="G7" s="4" t="s">
        <v>12</v>
      </c>
      <c r="H7" s="4"/>
      <c r="I7" s="4"/>
      <c r="J7" s="4"/>
      <c r="K7" s="4" t="s">
        <v>13</v>
      </c>
      <c r="L7" s="4"/>
      <c r="M7" s="4"/>
      <c r="N7" s="4"/>
      <c r="O7" s="9" t="s">
        <v>14</v>
      </c>
      <c r="P7" s="9"/>
    </row>
    <row r="8" spans="1:16">
      <c r="A8" s="4"/>
      <c r="B8" s="6"/>
      <c r="C8" s="4"/>
      <c r="D8" s="4"/>
      <c r="E8" s="4"/>
      <c r="F8" s="4"/>
      <c r="G8" s="4" t="s">
        <v>10</v>
      </c>
      <c r="H8" s="4"/>
      <c r="I8" s="4" t="s">
        <v>11</v>
      </c>
      <c r="J8" s="4"/>
      <c r="K8" s="4" t="s">
        <v>10</v>
      </c>
      <c r="L8" s="4"/>
      <c r="M8" s="4" t="s">
        <v>11</v>
      </c>
      <c r="N8" s="4"/>
      <c r="O8" s="4" t="s">
        <v>11</v>
      </c>
      <c r="P8" s="4"/>
    </row>
    <row r="9" spans="1:16">
      <c r="A9" s="4"/>
      <c r="B9" s="7"/>
      <c r="C9" s="4"/>
      <c r="D9" s="4"/>
      <c r="E9" s="4"/>
      <c r="F9" s="4"/>
      <c r="G9" s="4" t="s">
        <v>6</v>
      </c>
      <c r="H9" s="4" t="s">
        <v>15</v>
      </c>
      <c r="I9" s="4" t="s">
        <v>6</v>
      </c>
      <c r="J9" s="4" t="s">
        <v>15</v>
      </c>
      <c r="K9" s="4" t="s">
        <v>6</v>
      </c>
      <c r="L9" s="4" t="s">
        <v>15</v>
      </c>
      <c r="M9" s="4" t="s">
        <v>6</v>
      </c>
      <c r="N9" s="4" t="s">
        <v>15</v>
      </c>
      <c r="O9" s="4" t="s">
        <v>6</v>
      </c>
      <c r="P9" s="4" t="s">
        <v>15</v>
      </c>
    </row>
    <row r="10" spans="1:16">
      <c r="A10" s="14" t="s">
        <v>16</v>
      </c>
      <c r="B10" s="14" t="s">
        <v>17</v>
      </c>
      <c r="C10" s="14" t="s">
        <v>18</v>
      </c>
      <c r="D10" s="14" t="s">
        <v>19</v>
      </c>
      <c r="E10" s="14" t="s">
        <v>20</v>
      </c>
      <c r="F10" s="14" t="s">
        <v>21</v>
      </c>
      <c r="G10" s="14" t="s">
        <v>22</v>
      </c>
      <c r="H10" s="14" t="s">
        <v>23</v>
      </c>
      <c r="I10" s="14" t="s">
        <v>24</v>
      </c>
      <c r="J10" s="14" t="s">
        <v>25</v>
      </c>
      <c r="K10" s="14" t="s">
        <v>26</v>
      </c>
      <c r="L10" s="14" t="s">
        <v>27</v>
      </c>
      <c r="M10" s="14" t="s">
        <v>28</v>
      </c>
      <c r="N10" s="14" t="s">
        <v>29</v>
      </c>
      <c r="O10" s="14" t="s">
        <v>30</v>
      </c>
      <c r="P10" s="14" t="s">
        <v>31</v>
      </c>
    </row>
    <row r="11" spans="1:16">
      <c r="A11" s="4">
        <v>1</v>
      </c>
      <c r="B11" s="8" t="s">
        <v>32</v>
      </c>
      <c r="C11" s="9" t="s">
        <v>33</v>
      </c>
      <c r="D11" s="9" t="s">
        <v>33</v>
      </c>
      <c r="E11" s="10">
        <v>361</v>
      </c>
      <c r="F11" s="10">
        <v>226</v>
      </c>
      <c r="G11" s="10">
        <v>82</v>
      </c>
      <c r="H11" s="11">
        <f>(G11/E11)*100</f>
        <v>22.7146814404432</v>
      </c>
      <c r="I11" s="10">
        <v>36</v>
      </c>
      <c r="J11" s="11">
        <f>(I11/F11)*100</f>
        <v>15.929203539823</v>
      </c>
      <c r="K11" s="10">
        <v>82</v>
      </c>
      <c r="L11" s="11">
        <f>(K11/G11)*100</f>
        <v>100</v>
      </c>
      <c r="M11" s="10">
        <v>36</v>
      </c>
      <c r="N11" s="11">
        <f>(M11/F11)*100</f>
        <v>15.929203539823</v>
      </c>
      <c r="O11" s="10">
        <v>36</v>
      </c>
      <c r="P11" s="11">
        <f>(O11/I11)*100</f>
        <v>100</v>
      </c>
    </row>
    <row r="12" spans="1:16">
      <c r="A12" s="4">
        <v>2</v>
      </c>
      <c r="B12" s="8" t="s">
        <v>34</v>
      </c>
      <c r="C12" s="9" t="s">
        <v>35</v>
      </c>
      <c r="D12" s="9" t="s">
        <v>35</v>
      </c>
      <c r="E12" s="10">
        <v>604</v>
      </c>
      <c r="F12" s="10">
        <v>377</v>
      </c>
      <c r="G12" s="10">
        <v>119</v>
      </c>
      <c r="H12" s="11">
        <f t="shared" ref="H12:H20" si="0">(G12/E12)*100</f>
        <v>19.7019867549669</v>
      </c>
      <c r="I12" s="10">
        <v>23</v>
      </c>
      <c r="J12" s="11">
        <f t="shared" ref="J12:J20" si="1">(I12/F12)*100</f>
        <v>6.10079575596817</v>
      </c>
      <c r="K12" s="10">
        <v>119</v>
      </c>
      <c r="L12" s="11">
        <f t="shared" ref="L12:L20" si="2">(K12/G12)*100</f>
        <v>100</v>
      </c>
      <c r="M12" s="10">
        <v>67</v>
      </c>
      <c r="N12" s="11">
        <f t="shared" ref="N12:N20" si="3">(M12/F12)*100</f>
        <v>17.7718832891247</v>
      </c>
      <c r="O12" s="10">
        <v>67</v>
      </c>
      <c r="P12" s="11">
        <f t="shared" ref="P12:P20" si="4">(O12/I12)*100</f>
        <v>291.304347826087</v>
      </c>
    </row>
    <row r="13" spans="1:16">
      <c r="A13" s="4">
        <v>3</v>
      </c>
      <c r="B13" s="8" t="s">
        <v>36</v>
      </c>
      <c r="C13" s="9" t="s">
        <v>37</v>
      </c>
      <c r="D13" s="9" t="s">
        <v>37</v>
      </c>
      <c r="E13" s="10">
        <v>1706</v>
      </c>
      <c r="F13" s="10">
        <v>1066</v>
      </c>
      <c r="G13" s="10">
        <v>517</v>
      </c>
      <c r="H13" s="11">
        <f t="shared" si="0"/>
        <v>30.3048065650645</v>
      </c>
      <c r="I13" s="10">
        <v>223</v>
      </c>
      <c r="J13" s="11">
        <f t="shared" si="1"/>
        <v>20.9193245778612</v>
      </c>
      <c r="K13" s="10">
        <v>291</v>
      </c>
      <c r="L13" s="11">
        <f t="shared" si="2"/>
        <v>56.2862669245648</v>
      </c>
      <c r="M13" s="10">
        <v>199</v>
      </c>
      <c r="N13" s="11">
        <f t="shared" si="3"/>
        <v>18.6679174484053</v>
      </c>
      <c r="O13" s="10">
        <v>199</v>
      </c>
      <c r="P13" s="11">
        <f t="shared" si="4"/>
        <v>89.237668161435</v>
      </c>
    </row>
    <row r="14" spans="1:16">
      <c r="A14" s="4">
        <v>4</v>
      </c>
      <c r="B14" s="8" t="s">
        <v>38</v>
      </c>
      <c r="C14" s="9" t="s">
        <v>39</v>
      </c>
      <c r="D14" s="9" t="s">
        <v>39</v>
      </c>
      <c r="E14" s="10">
        <v>489</v>
      </c>
      <c r="F14" s="10">
        <v>199</v>
      </c>
      <c r="G14" s="10">
        <v>427</v>
      </c>
      <c r="H14" s="11">
        <f t="shared" si="0"/>
        <v>87.321063394683</v>
      </c>
      <c r="I14" s="10">
        <v>149</v>
      </c>
      <c r="J14" s="11">
        <f t="shared" si="1"/>
        <v>74.8743718592965</v>
      </c>
      <c r="K14" s="10">
        <v>427</v>
      </c>
      <c r="L14" s="11">
        <f t="shared" si="2"/>
        <v>100</v>
      </c>
      <c r="M14" s="10">
        <v>136</v>
      </c>
      <c r="N14" s="11">
        <f t="shared" si="3"/>
        <v>68.3417085427136</v>
      </c>
      <c r="O14" s="10">
        <v>136</v>
      </c>
      <c r="P14" s="11">
        <f t="shared" si="4"/>
        <v>91.2751677852349</v>
      </c>
    </row>
    <row r="15" spans="1:16">
      <c r="A15" s="4">
        <v>5</v>
      </c>
      <c r="B15" s="8" t="s">
        <v>40</v>
      </c>
      <c r="C15" s="9" t="s">
        <v>41</v>
      </c>
      <c r="D15" s="9" t="s">
        <v>41</v>
      </c>
      <c r="E15" s="10">
        <v>200</v>
      </c>
      <c r="F15" s="10">
        <v>125</v>
      </c>
      <c r="G15" s="10">
        <v>154</v>
      </c>
      <c r="H15" s="11">
        <f t="shared" si="0"/>
        <v>77</v>
      </c>
      <c r="I15" s="10">
        <v>47</v>
      </c>
      <c r="J15" s="11">
        <f t="shared" si="1"/>
        <v>37.6</v>
      </c>
      <c r="K15" s="10">
        <v>154</v>
      </c>
      <c r="L15" s="11">
        <f t="shared" si="2"/>
        <v>100</v>
      </c>
      <c r="M15" s="10">
        <v>47</v>
      </c>
      <c r="N15" s="11">
        <f t="shared" si="3"/>
        <v>37.6</v>
      </c>
      <c r="O15" s="10">
        <v>47</v>
      </c>
      <c r="P15" s="11">
        <f t="shared" si="4"/>
        <v>100</v>
      </c>
    </row>
    <row r="16" spans="1:16">
      <c r="A16" s="4">
        <v>6</v>
      </c>
      <c r="B16" s="8" t="s">
        <v>42</v>
      </c>
      <c r="C16" s="9" t="s">
        <v>43</v>
      </c>
      <c r="D16" s="9" t="s">
        <v>43</v>
      </c>
      <c r="E16" s="10">
        <v>325</v>
      </c>
      <c r="F16" s="10">
        <v>203</v>
      </c>
      <c r="G16" s="10">
        <v>215</v>
      </c>
      <c r="H16" s="11">
        <f t="shared" si="0"/>
        <v>66.1538461538461</v>
      </c>
      <c r="I16" s="10">
        <v>66</v>
      </c>
      <c r="J16" s="11">
        <f t="shared" si="1"/>
        <v>32.512315270936</v>
      </c>
      <c r="K16" s="10">
        <v>215</v>
      </c>
      <c r="L16" s="11">
        <f t="shared" si="2"/>
        <v>100</v>
      </c>
      <c r="M16" s="10">
        <v>66</v>
      </c>
      <c r="N16" s="11">
        <f t="shared" si="3"/>
        <v>32.512315270936</v>
      </c>
      <c r="O16" s="10">
        <v>66</v>
      </c>
      <c r="P16" s="11">
        <f t="shared" si="4"/>
        <v>100</v>
      </c>
    </row>
    <row r="17" spans="1:16">
      <c r="A17" s="4">
        <v>7</v>
      </c>
      <c r="B17" s="8" t="s">
        <v>44</v>
      </c>
      <c r="C17" s="9" t="s">
        <v>45</v>
      </c>
      <c r="D17" s="9" t="s">
        <v>45</v>
      </c>
      <c r="E17" s="10">
        <v>446</v>
      </c>
      <c r="F17" s="10">
        <v>279</v>
      </c>
      <c r="G17" s="10">
        <v>164</v>
      </c>
      <c r="H17" s="11">
        <f t="shared" si="0"/>
        <v>36.7713004484305</v>
      </c>
      <c r="I17" s="10">
        <v>110</v>
      </c>
      <c r="J17" s="11">
        <f t="shared" si="1"/>
        <v>39.426523297491</v>
      </c>
      <c r="K17" s="10">
        <v>163</v>
      </c>
      <c r="L17" s="11">
        <f t="shared" si="2"/>
        <v>99.390243902439</v>
      </c>
      <c r="M17" s="10">
        <v>105</v>
      </c>
      <c r="N17" s="11">
        <f t="shared" si="3"/>
        <v>37.6344086021505</v>
      </c>
      <c r="O17" s="10">
        <v>105</v>
      </c>
      <c r="P17" s="11">
        <f t="shared" si="4"/>
        <v>95.4545454545455</v>
      </c>
    </row>
    <row r="18" spans="1:16">
      <c r="A18" s="4">
        <v>8</v>
      </c>
      <c r="B18" s="8" t="s">
        <v>46</v>
      </c>
      <c r="C18" s="9" t="s">
        <v>47</v>
      </c>
      <c r="D18" s="9" t="s">
        <v>47</v>
      </c>
      <c r="E18" s="10">
        <v>122</v>
      </c>
      <c r="F18" s="10">
        <v>76</v>
      </c>
      <c r="G18" s="10">
        <v>90</v>
      </c>
      <c r="H18" s="11">
        <f t="shared" si="0"/>
        <v>73.7704918032787</v>
      </c>
      <c r="I18" s="10">
        <v>23</v>
      </c>
      <c r="J18" s="11">
        <f t="shared" si="1"/>
        <v>30.2631578947368</v>
      </c>
      <c r="K18" s="10">
        <v>90</v>
      </c>
      <c r="L18" s="11">
        <f t="shared" si="2"/>
        <v>100</v>
      </c>
      <c r="M18" s="10">
        <v>23</v>
      </c>
      <c r="N18" s="11">
        <f t="shared" si="3"/>
        <v>30.2631578947368</v>
      </c>
      <c r="O18" s="10">
        <v>23</v>
      </c>
      <c r="P18" s="11">
        <f t="shared" si="4"/>
        <v>100</v>
      </c>
    </row>
    <row r="19" spans="1:16">
      <c r="A19" s="4">
        <v>9</v>
      </c>
      <c r="B19" s="8" t="s">
        <v>46</v>
      </c>
      <c r="C19" s="9" t="s">
        <v>47</v>
      </c>
      <c r="D19" s="8" t="s">
        <v>48</v>
      </c>
      <c r="E19" s="10">
        <v>190</v>
      </c>
      <c r="F19" s="10">
        <v>119</v>
      </c>
      <c r="G19" s="10">
        <v>43</v>
      </c>
      <c r="H19" s="11">
        <f t="shared" si="0"/>
        <v>22.6315789473684</v>
      </c>
      <c r="I19" s="10">
        <v>22</v>
      </c>
      <c r="J19" s="11">
        <f t="shared" si="1"/>
        <v>18.4873949579832</v>
      </c>
      <c r="K19" s="10">
        <v>43</v>
      </c>
      <c r="L19" s="11">
        <f t="shared" si="2"/>
        <v>100</v>
      </c>
      <c r="M19" s="10">
        <v>43</v>
      </c>
      <c r="N19" s="11">
        <f t="shared" si="3"/>
        <v>36.1344537815126</v>
      </c>
      <c r="O19" s="10">
        <v>43</v>
      </c>
      <c r="P19" s="11">
        <f t="shared" si="4"/>
        <v>195.454545454545</v>
      </c>
    </row>
    <row r="20" spans="1:16">
      <c r="A20" s="4" t="s">
        <v>49</v>
      </c>
      <c r="B20" s="4"/>
      <c r="C20" s="4"/>
      <c r="D20" s="12"/>
      <c r="E20" s="10">
        <f>SUM(E11:E19)</f>
        <v>4443</v>
      </c>
      <c r="F20" s="10">
        <f>SUM(F11:F19)</f>
        <v>2670</v>
      </c>
      <c r="G20" s="10">
        <f>SUM(G11:G19)</f>
        <v>1811</v>
      </c>
      <c r="H20" s="11">
        <f t="shared" si="0"/>
        <v>40.7607472428539</v>
      </c>
      <c r="I20" s="10">
        <f>SUM(I11:I19)</f>
        <v>699</v>
      </c>
      <c r="J20" s="11">
        <f t="shared" si="1"/>
        <v>26.1797752808989</v>
      </c>
      <c r="K20" s="10">
        <f>SUM(K11:K19)</f>
        <v>1584</v>
      </c>
      <c r="L20" s="11">
        <f t="shared" si="2"/>
        <v>87.4654886802871</v>
      </c>
      <c r="M20" s="10">
        <f>SUM(M11:M19)</f>
        <v>722</v>
      </c>
      <c r="N20" s="11">
        <f t="shared" si="3"/>
        <v>27.0411985018727</v>
      </c>
      <c r="O20" s="10">
        <f>SUM(O11:O19)</f>
        <v>722</v>
      </c>
      <c r="P20" s="11">
        <f t="shared" si="4"/>
        <v>103.290414878398</v>
      </c>
    </row>
    <row r="22" spans="1:3">
      <c r="A22" t="s">
        <v>50</v>
      </c>
      <c r="C22" t="s">
        <v>51</v>
      </c>
    </row>
    <row r="23" spans="1:3">
      <c r="A23" t="s">
        <v>52</v>
      </c>
      <c r="C23" t="s">
        <v>53</v>
      </c>
    </row>
    <row r="24" spans="1:1">
      <c r="A24" t="s">
        <v>54</v>
      </c>
    </row>
    <row r="25" s="1" customFormat="1" spans="1:2">
      <c r="A25" s="13" t="s">
        <v>55</v>
      </c>
      <c r="B25" s="13"/>
    </row>
    <row r="26" s="1" customFormat="1" spans="1:2">
      <c r="A26" s="13" t="s">
        <v>56</v>
      </c>
      <c r="B26" s="13"/>
    </row>
    <row r="27" s="1" customFormat="1" spans="1:2">
      <c r="A27" s="13" t="s">
        <v>57</v>
      </c>
      <c r="B27" s="13"/>
    </row>
    <row r="28" s="1" customFormat="1" spans="1:2">
      <c r="A28" s="13" t="s">
        <v>58</v>
      </c>
      <c r="B28" s="13"/>
    </row>
    <row r="29" s="1" customFormat="1" spans="1:2">
      <c r="A29" s="13" t="s">
        <v>59</v>
      </c>
      <c r="B29" s="13"/>
    </row>
    <row r="30" s="2" customFormat="1"/>
    <row r="31" s="2" customFormat="1"/>
    <row r="32" s="2" customFormat="1" spans="5:5">
      <c r="E32" s="2" t="s">
        <v>60</v>
      </c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</sheetData>
  <mergeCells count="20">
    <mergeCell ref="A1:P1"/>
    <mergeCell ref="A2:P2"/>
    <mergeCell ref="A3:P3"/>
    <mergeCell ref="D5:P5"/>
    <mergeCell ref="E6:F6"/>
    <mergeCell ref="G6:P6"/>
    <mergeCell ref="G7:J7"/>
    <mergeCell ref="K7:N7"/>
    <mergeCell ref="G8:H8"/>
    <mergeCell ref="I8:J8"/>
    <mergeCell ref="K8:L8"/>
    <mergeCell ref="M8:N8"/>
    <mergeCell ref="O8:P8"/>
    <mergeCell ref="A20:C20"/>
    <mergeCell ref="A5:A9"/>
    <mergeCell ref="B5:B9"/>
    <mergeCell ref="C5:C9"/>
    <mergeCell ref="D6:D9"/>
    <mergeCell ref="E7:E9"/>
    <mergeCell ref="F7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2023-02-16T09:06:00Z</dcterms:created>
  <dcterms:modified xsi:type="dcterms:W3CDTF">2023-02-16T21:50:51Z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5F24F102C9F14C7883D67543704DF4BC</vt:lpwstr>
  </property>
  <property fmtid="{D5CDD505-2E9C-101B-9397-08002B2CF9AE}" pid="3" name="KSOProductBuildVer">
    <vt:lpwstr>1033-11.2.0.11440</vt:lpwstr>
  </property>
</Properties>
</file>