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BA89E98-8F80-4479-9297-1DD58323A7C9}" xr6:coauthVersionLast="47" xr6:coauthVersionMax="47" xr10:uidLastSave="{00000000-0000-0000-0000-000000000000}"/>
  <bookViews>
    <workbookView xWindow="-108" yWindow="-108" windowWidth="23256" windowHeight="12456" xr2:uid="{2687E5DD-48A0-447C-A98C-92714A869F3F}"/>
  </bookViews>
  <sheets>
    <sheet name="4" sheetId="1" r:id="rId1"/>
  </sheets>
  <definedNames>
    <definedName name="_xlnm.Print_Area" localSheetId="0">'4'!$A$1:$F$55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F43" i="1"/>
  <c r="F42" i="1"/>
  <c r="F41" i="1"/>
  <c r="F40" i="1"/>
  <c r="F39" i="1"/>
  <c r="F38" i="1"/>
  <c r="F35" i="1"/>
  <c r="F34" i="1"/>
  <c r="F33" i="1"/>
  <c r="F32" i="1"/>
  <c r="F29" i="1"/>
  <c r="F26" i="1"/>
</calcChain>
</file>

<file path=xl/sharedStrings.xml><?xml version="1.0" encoding="utf-8"?>
<sst xmlns="http://schemas.openxmlformats.org/spreadsheetml/2006/main" count="90" uniqueCount="53">
  <si>
    <t>Jumlah Luas Lahan dan Produksi</t>
  </si>
  <si>
    <t>Per Jenis Tanaman Kecamatan Brang Ene</t>
  </si>
  <si>
    <t>No</t>
  </si>
  <si>
    <t>Jenis Tanaman</t>
  </si>
  <si>
    <t>Jumlah</t>
  </si>
  <si>
    <t>Jumlah Pohon (Batang)</t>
  </si>
  <si>
    <t>Luas Tanam (Ha)</t>
  </si>
  <si>
    <t>Luas Panen (Ha)</t>
  </si>
  <si>
    <t>Produksi (Ton)</t>
  </si>
  <si>
    <t>Padi Sawah</t>
  </si>
  <si>
    <t>-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</si>
  <si>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</si>
  <si>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</si>
  <si>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</si>
  <si>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</si>
  <si>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</si>
  <si>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</si>
  <si>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</si>
  <si>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</si>
  <si>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</si>
  <si>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</si>
  <si>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</si>
  <si>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</si>
  <si>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</si>
  <si>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</si>
  <si>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Ketimun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</si>
  <si>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</si>
  <si>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</si>
  <si>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</si>
  <si>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</si>
  <si>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</si>
  <si>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</si>
  <si>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</si>
  <si>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</si>
  <si>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</si>
  <si>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</si>
  <si>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</si>
  <si>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</si>
  <si>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</si>
  <si>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</si>
  <si>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</si>
  <si>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</si>
  <si>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</si>
  <si>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</si>
  <si>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</si>
  <si>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</si>
  <si>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</si>
  <si>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</si>
  <si>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Taliwang,  Februari  2022</t>
  </si>
  <si>
    <t>Kepala Dinas Pertanian</t>
  </si>
  <si>
    <t>Kabupaten Sumbawa Barat,</t>
  </si>
  <si>
    <t>SUHADI</t>
  </si>
  <si>
    <t xml:space="preserve">   NIP. 19740520 200501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</si>
</sst>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4"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0" borderId="1" xfId="0" quotePrefix="1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</cellXfs>
  <cellStyles count="2">
    <cellStyle name="Normal" xfId="0" builtinId="0"/>
    <cellStyle name="Normal 2" xfId="1" xr:uid="{16B1E6EE-1995-43D1-8AC3-8344C7074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77D8-C512-4925-8D4C-D18C78B4C98E}">
  <dimension ref="A1:G56"/>
  <sheetViews>
    <sheetView tabSelected="1" workbookViewId="0">
      <selection activeCell="I7" sqref="I7"/>
    </sheetView>
  </sheetViews>
  <sheetFormatPr defaultColWidth="10.796875" defaultRowHeight="15"/>
  <cols>
    <col min="1" max="1" width="7.296875" style="2" customWidth="1"/>
    <col min="2" max="2" width="32.296875" style="2" customWidth="1"/>
    <col min="3" max="4" width="10.796875" style="2"/>
    <col min="5" max="5" width="13.5" style="2" customWidth="1"/>
    <col min="6" max="6" width="13.296875" style="2" customWidth="1"/>
    <col min="7" max="256" width="10.796875" style="2"/>
    <col min="257" max="257" width="7.296875" style="2" customWidth="1"/>
    <col min="258" max="258" width="32.296875" style="2" customWidth="1"/>
    <col min="259" max="260" width="10.796875" style="2"/>
    <col min="261" max="261" width="13.5" style="2" customWidth="1"/>
    <col min="262" max="262" width="13.296875" style="2" customWidth="1"/>
    <col min="263" max="512" width="10.796875" style="2"/>
    <col min="513" max="513" width="7.296875" style="2" customWidth="1"/>
    <col min="514" max="514" width="32.296875" style="2" customWidth="1"/>
    <col min="515" max="516" width="10.796875" style="2"/>
    <col min="517" max="517" width="13.5" style="2" customWidth="1"/>
    <col min="518" max="518" width="13.296875" style="2" customWidth="1"/>
    <col min="519" max="768" width="10.796875" style="2"/>
    <col min="769" max="769" width="7.296875" style="2" customWidth="1"/>
    <col min="770" max="770" width="32.296875" style="2" customWidth="1"/>
    <col min="771" max="772" width="10.796875" style="2"/>
    <col min="773" max="773" width="13.5" style="2" customWidth="1"/>
    <col min="774" max="774" width="13.296875" style="2" customWidth="1"/>
    <col min="775" max="1024" width="10.796875" style="2"/>
    <col min="1025" max="1025" width="7.296875" style="2" customWidth="1"/>
    <col min="1026" max="1026" width="32.296875" style="2" customWidth="1"/>
    <col min="1027" max="1028" width="10.796875" style="2"/>
    <col min="1029" max="1029" width="13.5" style="2" customWidth="1"/>
    <col min="1030" max="1030" width="13.296875" style="2" customWidth="1"/>
    <col min="1031" max="1280" width="10.796875" style="2"/>
    <col min="1281" max="1281" width="7.296875" style="2" customWidth="1"/>
    <col min="1282" max="1282" width="32.296875" style="2" customWidth="1"/>
    <col min="1283" max="1284" width="10.796875" style="2"/>
    <col min="1285" max="1285" width="13.5" style="2" customWidth="1"/>
    <col min="1286" max="1286" width="13.296875" style="2" customWidth="1"/>
    <col min="1287" max="1536" width="10.796875" style="2"/>
    <col min="1537" max="1537" width="7.296875" style="2" customWidth="1"/>
    <col min="1538" max="1538" width="32.296875" style="2" customWidth="1"/>
    <col min="1539" max="1540" width="10.796875" style="2"/>
    <col min="1541" max="1541" width="13.5" style="2" customWidth="1"/>
    <col min="1542" max="1542" width="13.296875" style="2" customWidth="1"/>
    <col min="1543" max="1792" width="10.796875" style="2"/>
    <col min="1793" max="1793" width="7.296875" style="2" customWidth="1"/>
    <col min="1794" max="1794" width="32.296875" style="2" customWidth="1"/>
    <col min="1795" max="1796" width="10.796875" style="2"/>
    <col min="1797" max="1797" width="13.5" style="2" customWidth="1"/>
    <col min="1798" max="1798" width="13.296875" style="2" customWidth="1"/>
    <col min="1799" max="2048" width="10.796875" style="2"/>
    <col min="2049" max="2049" width="7.296875" style="2" customWidth="1"/>
    <col min="2050" max="2050" width="32.296875" style="2" customWidth="1"/>
    <col min="2051" max="2052" width="10.796875" style="2"/>
    <col min="2053" max="2053" width="13.5" style="2" customWidth="1"/>
    <col min="2054" max="2054" width="13.296875" style="2" customWidth="1"/>
    <col min="2055" max="2304" width="10.796875" style="2"/>
    <col min="2305" max="2305" width="7.296875" style="2" customWidth="1"/>
    <col min="2306" max="2306" width="32.296875" style="2" customWidth="1"/>
    <col min="2307" max="2308" width="10.796875" style="2"/>
    <col min="2309" max="2309" width="13.5" style="2" customWidth="1"/>
    <col min="2310" max="2310" width="13.296875" style="2" customWidth="1"/>
    <col min="2311" max="2560" width="10.796875" style="2"/>
    <col min="2561" max="2561" width="7.296875" style="2" customWidth="1"/>
    <col min="2562" max="2562" width="32.296875" style="2" customWidth="1"/>
    <col min="2563" max="2564" width="10.796875" style="2"/>
    <col min="2565" max="2565" width="13.5" style="2" customWidth="1"/>
    <col min="2566" max="2566" width="13.296875" style="2" customWidth="1"/>
    <col min="2567" max="2816" width="10.796875" style="2"/>
    <col min="2817" max="2817" width="7.296875" style="2" customWidth="1"/>
    <col min="2818" max="2818" width="32.296875" style="2" customWidth="1"/>
    <col min="2819" max="2820" width="10.796875" style="2"/>
    <col min="2821" max="2821" width="13.5" style="2" customWidth="1"/>
    <col min="2822" max="2822" width="13.296875" style="2" customWidth="1"/>
    <col min="2823" max="3072" width="10.796875" style="2"/>
    <col min="3073" max="3073" width="7.296875" style="2" customWidth="1"/>
    <col min="3074" max="3074" width="32.296875" style="2" customWidth="1"/>
    <col min="3075" max="3076" width="10.796875" style="2"/>
    <col min="3077" max="3077" width="13.5" style="2" customWidth="1"/>
    <col min="3078" max="3078" width="13.296875" style="2" customWidth="1"/>
    <col min="3079" max="3328" width="10.796875" style="2"/>
    <col min="3329" max="3329" width="7.296875" style="2" customWidth="1"/>
    <col min="3330" max="3330" width="32.296875" style="2" customWidth="1"/>
    <col min="3331" max="3332" width="10.796875" style="2"/>
    <col min="3333" max="3333" width="13.5" style="2" customWidth="1"/>
    <col min="3334" max="3334" width="13.296875" style="2" customWidth="1"/>
    <col min="3335" max="3584" width="10.796875" style="2"/>
    <col min="3585" max="3585" width="7.296875" style="2" customWidth="1"/>
    <col min="3586" max="3586" width="32.296875" style="2" customWidth="1"/>
    <col min="3587" max="3588" width="10.796875" style="2"/>
    <col min="3589" max="3589" width="13.5" style="2" customWidth="1"/>
    <col min="3590" max="3590" width="13.296875" style="2" customWidth="1"/>
    <col min="3591" max="3840" width="10.796875" style="2"/>
    <col min="3841" max="3841" width="7.296875" style="2" customWidth="1"/>
    <col min="3842" max="3842" width="32.296875" style="2" customWidth="1"/>
    <col min="3843" max="3844" width="10.796875" style="2"/>
    <col min="3845" max="3845" width="13.5" style="2" customWidth="1"/>
    <col min="3846" max="3846" width="13.296875" style="2" customWidth="1"/>
    <col min="3847" max="4096" width="10.796875" style="2"/>
    <col min="4097" max="4097" width="7.296875" style="2" customWidth="1"/>
    <col min="4098" max="4098" width="32.296875" style="2" customWidth="1"/>
    <col min="4099" max="4100" width="10.796875" style="2"/>
    <col min="4101" max="4101" width="13.5" style="2" customWidth="1"/>
    <col min="4102" max="4102" width="13.296875" style="2" customWidth="1"/>
    <col min="4103" max="4352" width="10.796875" style="2"/>
    <col min="4353" max="4353" width="7.296875" style="2" customWidth="1"/>
    <col min="4354" max="4354" width="32.296875" style="2" customWidth="1"/>
    <col min="4355" max="4356" width="10.796875" style="2"/>
    <col min="4357" max="4357" width="13.5" style="2" customWidth="1"/>
    <col min="4358" max="4358" width="13.296875" style="2" customWidth="1"/>
    <col min="4359" max="4608" width="10.796875" style="2"/>
    <col min="4609" max="4609" width="7.296875" style="2" customWidth="1"/>
    <col min="4610" max="4610" width="32.296875" style="2" customWidth="1"/>
    <col min="4611" max="4612" width="10.796875" style="2"/>
    <col min="4613" max="4613" width="13.5" style="2" customWidth="1"/>
    <col min="4614" max="4614" width="13.296875" style="2" customWidth="1"/>
    <col min="4615" max="4864" width="10.796875" style="2"/>
    <col min="4865" max="4865" width="7.296875" style="2" customWidth="1"/>
    <col min="4866" max="4866" width="32.296875" style="2" customWidth="1"/>
    <col min="4867" max="4868" width="10.796875" style="2"/>
    <col min="4869" max="4869" width="13.5" style="2" customWidth="1"/>
    <col min="4870" max="4870" width="13.296875" style="2" customWidth="1"/>
    <col min="4871" max="5120" width="10.796875" style="2"/>
    <col min="5121" max="5121" width="7.296875" style="2" customWidth="1"/>
    <col min="5122" max="5122" width="32.296875" style="2" customWidth="1"/>
    <col min="5123" max="5124" width="10.796875" style="2"/>
    <col min="5125" max="5125" width="13.5" style="2" customWidth="1"/>
    <col min="5126" max="5126" width="13.296875" style="2" customWidth="1"/>
    <col min="5127" max="5376" width="10.796875" style="2"/>
    <col min="5377" max="5377" width="7.296875" style="2" customWidth="1"/>
    <col min="5378" max="5378" width="32.296875" style="2" customWidth="1"/>
    <col min="5379" max="5380" width="10.796875" style="2"/>
    <col min="5381" max="5381" width="13.5" style="2" customWidth="1"/>
    <col min="5382" max="5382" width="13.296875" style="2" customWidth="1"/>
    <col min="5383" max="5632" width="10.796875" style="2"/>
    <col min="5633" max="5633" width="7.296875" style="2" customWidth="1"/>
    <col min="5634" max="5634" width="32.296875" style="2" customWidth="1"/>
    <col min="5635" max="5636" width="10.796875" style="2"/>
    <col min="5637" max="5637" width="13.5" style="2" customWidth="1"/>
    <col min="5638" max="5638" width="13.296875" style="2" customWidth="1"/>
    <col min="5639" max="5888" width="10.796875" style="2"/>
    <col min="5889" max="5889" width="7.296875" style="2" customWidth="1"/>
    <col min="5890" max="5890" width="32.296875" style="2" customWidth="1"/>
    <col min="5891" max="5892" width="10.796875" style="2"/>
    <col min="5893" max="5893" width="13.5" style="2" customWidth="1"/>
    <col min="5894" max="5894" width="13.296875" style="2" customWidth="1"/>
    <col min="5895" max="6144" width="10.796875" style="2"/>
    <col min="6145" max="6145" width="7.296875" style="2" customWidth="1"/>
    <col min="6146" max="6146" width="32.296875" style="2" customWidth="1"/>
    <col min="6147" max="6148" width="10.796875" style="2"/>
    <col min="6149" max="6149" width="13.5" style="2" customWidth="1"/>
    <col min="6150" max="6150" width="13.296875" style="2" customWidth="1"/>
    <col min="6151" max="6400" width="10.796875" style="2"/>
    <col min="6401" max="6401" width="7.296875" style="2" customWidth="1"/>
    <col min="6402" max="6402" width="32.296875" style="2" customWidth="1"/>
    <col min="6403" max="6404" width="10.796875" style="2"/>
    <col min="6405" max="6405" width="13.5" style="2" customWidth="1"/>
    <col min="6406" max="6406" width="13.296875" style="2" customWidth="1"/>
    <col min="6407" max="6656" width="10.796875" style="2"/>
    <col min="6657" max="6657" width="7.296875" style="2" customWidth="1"/>
    <col min="6658" max="6658" width="32.296875" style="2" customWidth="1"/>
    <col min="6659" max="6660" width="10.796875" style="2"/>
    <col min="6661" max="6661" width="13.5" style="2" customWidth="1"/>
    <col min="6662" max="6662" width="13.296875" style="2" customWidth="1"/>
    <col min="6663" max="6912" width="10.796875" style="2"/>
    <col min="6913" max="6913" width="7.296875" style="2" customWidth="1"/>
    <col min="6914" max="6914" width="32.296875" style="2" customWidth="1"/>
    <col min="6915" max="6916" width="10.796875" style="2"/>
    <col min="6917" max="6917" width="13.5" style="2" customWidth="1"/>
    <col min="6918" max="6918" width="13.296875" style="2" customWidth="1"/>
    <col min="6919" max="7168" width="10.796875" style="2"/>
    <col min="7169" max="7169" width="7.296875" style="2" customWidth="1"/>
    <col min="7170" max="7170" width="32.296875" style="2" customWidth="1"/>
    <col min="7171" max="7172" width="10.796875" style="2"/>
    <col min="7173" max="7173" width="13.5" style="2" customWidth="1"/>
    <col min="7174" max="7174" width="13.296875" style="2" customWidth="1"/>
    <col min="7175" max="7424" width="10.796875" style="2"/>
    <col min="7425" max="7425" width="7.296875" style="2" customWidth="1"/>
    <col min="7426" max="7426" width="32.296875" style="2" customWidth="1"/>
    <col min="7427" max="7428" width="10.796875" style="2"/>
    <col min="7429" max="7429" width="13.5" style="2" customWidth="1"/>
    <col min="7430" max="7430" width="13.296875" style="2" customWidth="1"/>
    <col min="7431" max="7680" width="10.796875" style="2"/>
    <col min="7681" max="7681" width="7.296875" style="2" customWidth="1"/>
    <col min="7682" max="7682" width="32.296875" style="2" customWidth="1"/>
    <col min="7683" max="7684" width="10.796875" style="2"/>
    <col min="7685" max="7685" width="13.5" style="2" customWidth="1"/>
    <col min="7686" max="7686" width="13.296875" style="2" customWidth="1"/>
    <col min="7687" max="7936" width="10.796875" style="2"/>
    <col min="7937" max="7937" width="7.296875" style="2" customWidth="1"/>
    <col min="7938" max="7938" width="32.296875" style="2" customWidth="1"/>
    <col min="7939" max="7940" width="10.796875" style="2"/>
    <col min="7941" max="7941" width="13.5" style="2" customWidth="1"/>
    <col min="7942" max="7942" width="13.296875" style="2" customWidth="1"/>
    <col min="7943" max="8192" width="10.796875" style="2"/>
    <col min="8193" max="8193" width="7.296875" style="2" customWidth="1"/>
    <col min="8194" max="8194" width="32.296875" style="2" customWidth="1"/>
    <col min="8195" max="8196" width="10.796875" style="2"/>
    <col min="8197" max="8197" width="13.5" style="2" customWidth="1"/>
    <col min="8198" max="8198" width="13.296875" style="2" customWidth="1"/>
    <col min="8199" max="8448" width="10.796875" style="2"/>
    <col min="8449" max="8449" width="7.296875" style="2" customWidth="1"/>
    <col min="8450" max="8450" width="32.296875" style="2" customWidth="1"/>
    <col min="8451" max="8452" width="10.796875" style="2"/>
    <col min="8453" max="8453" width="13.5" style="2" customWidth="1"/>
    <col min="8454" max="8454" width="13.296875" style="2" customWidth="1"/>
    <col min="8455" max="8704" width="10.796875" style="2"/>
    <col min="8705" max="8705" width="7.296875" style="2" customWidth="1"/>
    <col min="8706" max="8706" width="32.296875" style="2" customWidth="1"/>
    <col min="8707" max="8708" width="10.796875" style="2"/>
    <col min="8709" max="8709" width="13.5" style="2" customWidth="1"/>
    <col min="8710" max="8710" width="13.296875" style="2" customWidth="1"/>
    <col min="8711" max="8960" width="10.796875" style="2"/>
    <col min="8961" max="8961" width="7.296875" style="2" customWidth="1"/>
    <col min="8962" max="8962" width="32.296875" style="2" customWidth="1"/>
    <col min="8963" max="8964" width="10.796875" style="2"/>
    <col min="8965" max="8965" width="13.5" style="2" customWidth="1"/>
    <col min="8966" max="8966" width="13.296875" style="2" customWidth="1"/>
    <col min="8967" max="9216" width="10.796875" style="2"/>
    <col min="9217" max="9217" width="7.296875" style="2" customWidth="1"/>
    <col min="9218" max="9218" width="32.296875" style="2" customWidth="1"/>
    <col min="9219" max="9220" width="10.796875" style="2"/>
    <col min="9221" max="9221" width="13.5" style="2" customWidth="1"/>
    <col min="9222" max="9222" width="13.296875" style="2" customWidth="1"/>
    <col min="9223" max="9472" width="10.796875" style="2"/>
    <col min="9473" max="9473" width="7.296875" style="2" customWidth="1"/>
    <col min="9474" max="9474" width="32.296875" style="2" customWidth="1"/>
    <col min="9475" max="9476" width="10.796875" style="2"/>
    <col min="9477" max="9477" width="13.5" style="2" customWidth="1"/>
    <col min="9478" max="9478" width="13.296875" style="2" customWidth="1"/>
    <col min="9479" max="9728" width="10.796875" style="2"/>
    <col min="9729" max="9729" width="7.296875" style="2" customWidth="1"/>
    <col min="9730" max="9730" width="32.296875" style="2" customWidth="1"/>
    <col min="9731" max="9732" width="10.796875" style="2"/>
    <col min="9733" max="9733" width="13.5" style="2" customWidth="1"/>
    <col min="9734" max="9734" width="13.296875" style="2" customWidth="1"/>
    <col min="9735" max="9984" width="10.796875" style="2"/>
    <col min="9985" max="9985" width="7.296875" style="2" customWidth="1"/>
    <col min="9986" max="9986" width="32.296875" style="2" customWidth="1"/>
    <col min="9987" max="9988" width="10.796875" style="2"/>
    <col min="9989" max="9989" width="13.5" style="2" customWidth="1"/>
    <col min="9990" max="9990" width="13.296875" style="2" customWidth="1"/>
    <col min="9991" max="10240" width="10.796875" style="2"/>
    <col min="10241" max="10241" width="7.296875" style="2" customWidth="1"/>
    <col min="10242" max="10242" width="32.296875" style="2" customWidth="1"/>
    <col min="10243" max="10244" width="10.796875" style="2"/>
    <col min="10245" max="10245" width="13.5" style="2" customWidth="1"/>
    <col min="10246" max="10246" width="13.296875" style="2" customWidth="1"/>
    <col min="10247" max="10496" width="10.796875" style="2"/>
    <col min="10497" max="10497" width="7.296875" style="2" customWidth="1"/>
    <col min="10498" max="10498" width="32.296875" style="2" customWidth="1"/>
    <col min="10499" max="10500" width="10.796875" style="2"/>
    <col min="10501" max="10501" width="13.5" style="2" customWidth="1"/>
    <col min="10502" max="10502" width="13.296875" style="2" customWidth="1"/>
    <col min="10503" max="10752" width="10.796875" style="2"/>
    <col min="10753" max="10753" width="7.296875" style="2" customWidth="1"/>
    <col min="10754" max="10754" width="32.296875" style="2" customWidth="1"/>
    <col min="10755" max="10756" width="10.796875" style="2"/>
    <col min="10757" max="10757" width="13.5" style="2" customWidth="1"/>
    <col min="10758" max="10758" width="13.296875" style="2" customWidth="1"/>
    <col min="10759" max="11008" width="10.796875" style="2"/>
    <col min="11009" max="11009" width="7.296875" style="2" customWidth="1"/>
    <col min="11010" max="11010" width="32.296875" style="2" customWidth="1"/>
    <col min="11011" max="11012" width="10.796875" style="2"/>
    <col min="11013" max="11013" width="13.5" style="2" customWidth="1"/>
    <col min="11014" max="11014" width="13.296875" style="2" customWidth="1"/>
    <col min="11015" max="11264" width="10.796875" style="2"/>
    <col min="11265" max="11265" width="7.296875" style="2" customWidth="1"/>
    <col min="11266" max="11266" width="32.296875" style="2" customWidth="1"/>
    <col min="11267" max="11268" width="10.796875" style="2"/>
    <col min="11269" max="11269" width="13.5" style="2" customWidth="1"/>
    <col min="11270" max="11270" width="13.296875" style="2" customWidth="1"/>
    <col min="11271" max="11520" width="10.796875" style="2"/>
    <col min="11521" max="11521" width="7.296875" style="2" customWidth="1"/>
    <col min="11522" max="11522" width="32.296875" style="2" customWidth="1"/>
    <col min="11523" max="11524" width="10.796875" style="2"/>
    <col min="11525" max="11525" width="13.5" style="2" customWidth="1"/>
    <col min="11526" max="11526" width="13.296875" style="2" customWidth="1"/>
    <col min="11527" max="11776" width="10.796875" style="2"/>
    <col min="11777" max="11777" width="7.296875" style="2" customWidth="1"/>
    <col min="11778" max="11778" width="32.296875" style="2" customWidth="1"/>
    <col min="11779" max="11780" width="10.796875" style="2"/>
    <col min="11781" max="11781" width="13.5" style="2" customWidth="1"/>
    <col min="11782" max="11782" width="13.296875" style="2" customWidth="1"/>
    <col min="11783" max="12032" width="10.796875" style="2"/>
    <col min="12033" max="12033" width="7.296875" style="2" customWidth="1"/>
    <col min="12034" max="12034" width="32.296875" style="2" customWidth="1"/>
    <col min="12035" max="12036" width="10.796875" style="2"/>
    <col min="12037" max="12037" width="13.5" style="2" customWidth="1"/>
    <col min="12038" max="12038" width="13.296875" style="2" customWidth="1"/>
    <col min="12039" max="12288" width="10.796875" style="2"/>
    <col min="12289" max="12289" width="7.296875" style="2" customWidth="1"/>
    <col min="12290" max="12290" width="32.296875" style="2" customWidth="1"/>
    <col min="12291" max="12292" width="10.796875" style="2"/>
    <col min="12293" max="12293" width="13.5" style="2" customWidth="1"/>
    <col min="12294" max="12294" width="13.296875" style="2" customWidth="1"/>
    <col min="12295" max="12544" width="10.796875" style="2"/>
    <col min="12545" max="12545" width="7.296875" style="2" customWidth="1"/>
    <col min="12546" max="12546" width="32.296875" style="2" customWidth="1"/>
    <col min="12547" max="12548" width="10.796875" style="2"/>
    <col min="12549" max="12549" width="13.5" style="2" customWidth="1"/>
    <col min="12550" max="12550" width="13.296875" style="2" customWidth="1"/>
    <col min="12551" max="12800" width="10.796875" style="2"/>
    <col min="12801" max="12801" width="7.296875" style="2" customWidth="1"/>
    <col min="12802" max="12802" width="32.296875" style="2" customWidth="1"/>
    <col min="12803" max="12804" width="10.796875" style="2"/>
    <col min="12805" max="12805" width="13.5" style="2" customWidth="1"/>
    <col min="12806" max="12806" width="13.296875" style="2" customWidth="1"/>
    <col min="12807" max="13056" width="10.796875" style="2"/>
    <col min="13057" max="13057" width="7.296875" style="2" customWidth="1"/>
    <col min="13058" max="13058" width="32.296875" style="2" customWidth="1"/>
    <col min="13059" max="13060" width="10.796875" style="2"/>
    <col min="13061" max="13061" width="13.5" style="2" customWidth="1"/>
    <col min="13062" max="13062" width="13.296875" style="2" customWidth="1"/>
    <col min="13063" max="13312" width="10.796875" style="2"/>
    <col min="13313" max="13313" width="7.296875" style="2" customWidth="1"/>
    <col min="13314" max="13314" width="32.296875" style="2" customWidth="1"/>
    <col min="13315" max="13316" width="10.796875" style="2"/>
    <col min="13317" max="13317" width="13.5" style="2" customWidth="1"/>
    <col min="13318" max="13318" width="13.296875" style="2" customWidth="1"/>
    <col min="13319" max="13568" width="10.796875" style="2"/>
    <col min="13569" max="13569" width="7.296875" style="2" customWidth="1"/>
    <col min="13570" max="13570" width="32.296875" style="2" customWidth="1"/>
    <col min="13571" max="13572" width="10.796875" style="2"/>
    <col min="13573" max="13573" width="13.5" style="2" customWidth="1"/>
    <col min="13574" max="13574" width="13.296875" style="2" customWidth="1"/>
    <col min="13575" max="13824" width="10.796875" style="2"/>
    <col min="13825" max="13825" width="7.296875" style="2" customWidth="1"/>
    <col min="13826" max="13826" width="32.296875" style="2" customWidth="1"/>
    <col min="13827" max="13828" width="10.796875" style="2"/>
    <col min="13829" max="13829" width="13.5" style="2" customWidth="1"/>
    <col min="13830" max="13830" width="13.296875" style="2" customWidth="1"/>
    <col min="13831" max="14080" width="10.796875" style="2"/>
    <col min="14081" max="14081" width="7.296875" style="2" customWidth="1"/>
    <col min="14082" max="14082" width="32.296875" style="2" customWidth="1"/>
    <col min="14083" max="14084" width="10.796875" style="2"/>
    <col min="14085" max="14085" width="13.5" style="2" customWidth="1"/>
    <col min="14086" max="14086" width="13.296875" style="2" customWidth="1"/>
    <col min="14087" max="14336" width="10.796875" style="2"/>
    <col min="14337" max="14337" width="7.296875" style="2" customWidth="1"/>
    <col min="14338" max="14338" width="32.296875" style="2" customWidth="1"/>
    <col min="14339" max="14340" width="10.796875" style="2"/>
    <col min="14341" max="14341" width="13.5" style="2" customWidth="1"/>
    <col min="14342" max="14342" width="13.296875" style="2" customWidth="1"/>
    <col min="14343" max="14592" width="10.796875" style="2"/>
    <col min="14593" max="14593" width="7.296875" style="2" customWidth="1"/>
    <col min="14594" max="14594" width="32.296875" style="2" customWidth="1"/>
    <col min="14595" max="14596" width="10.796875" style="2"/>
    <col min="14597" max="14597" width="13.5" style="2" customWidth="1"/>
    <col min="14598" max="14598" width="13.296875" style="2" customWidth="1"/>
    <col min="14599" max="14848" width="10.796875" style="2"/>
    <col min="14849" max="14849" width="7.296875" style="2" customWidth="1"/>
    <col min="14850" max="14850" width="32.296875" style="2" customWidth="1"/>
    <col min="14851" max="14852" width="10.796875" style="2"/>
    <col min="14853" max="14853" width="13.5" style="2" customWidth="1"/>
    <col min="14854" max="14854" width="13.296875" style="2" customWidth="1"/>
    <col min="14855" max="15104" width="10.796875" style="2"/>
    <col min="15105" max="15105" width="7.296875" style="2" customWidth="1"/>
    <col min="15106" max="15106" width="32.296875" style="2" customWidth="1"/>
    <col min="15107" max="15108" width="10.796875" style="2"/>
    <col min="15109" max="15109" width="13.5" style="2" customWidth="1"/>
    <col min="15110" max="15110" width="13.296875" style="2" customWidth="1"/>
    <col min="15111" max="15360" width="10.796875" style="2"/>
    <col min="15361" max="15361" width="7.296875" style="2" customWidth="1"/>
    <col min="15362" max="15362" width="32.296875" style="2" customWidth="1"/>
    <col min="15363" max="15364" width="10.796875" style="2"/>
    <col min="15365" max="15365" width="13.5" style="2" customWidth="1"/>
    <col min="15366" max="15366" width="13.296875" style="2" customWidth="1"/>
    <col min="15367" max="15616" width="10.796875" style="2"/>
    <col min="15617" max="15617" width="7.296875" style="2" customWidth="1"/>
    <col min="15618" max="15618" width="32.296875" style="2" customWidth="1"/>
    <col min="15619" max="15620" width="10.796875" style="2"/>
    <col min="15621" max="15621" width="13.5" style="2" customWidth="1"/>
    <col min="15622" max="15622" width="13.296875" style="2" customWidth="1"/>
    <col min="15623" max="15872" width="10.796875" style="2"/>
    <col min="15873" max="15873" width="7.296875" style="2" customWidth="1"/>
    <col min="15874" max="15874" width="32.296875" style="2" customWidth="1"/>
    <col min="15875" max="15876" width="10.796875" style="2"/>
    <col min="15877" max="15877" width="13.5" style="2" customWidth="1"/>
    <col min="15878" max="15878" width="13.296875" style="2" customWidth="1"/>
    <col min="15879" max="16128" width="10.796875" style="2"/>
    <col min="16129" max="16129" width="7.296875" style="2" customWidth="1"/>
    <col min="16130" max="16130" width="32.296875" style="2" customWidth="1"/>
    <col min="16131" max="16132" width="10.796875" style="2"/>
    <col min="16133" max="16133" width="13.5" style="2" customWidth="1"/>
    <col min="16134" max="16134" width="13.296875" style="2" customWidth="1"/>
    <col min="16135" max="16384" width="10.796875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"&amp;YEAR(TODAY())-2</f>
        <v>Per 31 Desember 2021</v>
      </c>
      <c r="B3" s="1"/>
      <c r="C3" s="1"/>
      <c r="D3" s="1"/>
      <c r="E3" s="1"/>
      <c r="F3" s="1"/>
    </row>
    <row r="5" spans="1:6">
      <c r="A5" s="3" t="s">
        <v>2</v>
      </c>
      <c r="B5" s="3" t="s">
        <v>3</v>
      </c>
      <c r="C5" s="3" t="s">
        <v>4</v>
      </c>
      <c r="D5" s="3"/>
      <c r="E5" s="3"/>
      <c r="F5" s="3"/>
    </row>
    <row r="6" spans="1:6" ht="45">
      <c r="A6" s="3"/>
      <c r="B6" s="3"/>
      <c r="C6" s="4" t="s">
        <v>5</v>
      </c>
      <c r="D6" s="4" t="s">
        <v>6</v>
      </c>
      <c r="E6" s="4" t="s">
        <v>7</v>
      </c>
      <c r="F6" s="4" t="s">
        <v>8</v>
      </c>
    </row>
    <row r="7" spans="1:6">
      <c r="A7" s="5">
        <v>1</v>
      </c>
      <c r="B7" s="5" t="s">
        <v>9</v>
      </c>
      <c r="C7" s="6" t="s">
        <v>10</v>
      </c>
      <c r="D7" s="7">
        <v>1655</v>
      </c>
      <c r="E7" s="7">
        <v>1554.6</v>
      </c>
      <c r="F7" s="7">
        <v>9255</v>
      </c>
    </row>
    <row r="8" spans="1:6">
      <c r="A8" s="5">
        <v>2</v>
      </c>
      <c r="B8" s="5" t="s">
        <v>11</v>
      </c>
      <c r="C8" s="6" t="s">
        <v>10</v>
      </c>
      <c r="D8" s="7">
        <v>91</v>
      </c>
      <c r="E8" s="7">
        <v>0</v>
      </c>
      <c r="F8" s="7">
        <v>5</v>
      </c>
    </row>
    <row r="9" spans="1:6">
      <c r="A9" s="5">
        <v>3</v>
      </c>
      <c r="B9" s="5" t="s">
        <v>12</v>
      </c>
      <c r="C9" s="6" t="s">
        <v>10</v>
      </c>
      <c r="D9" s="7">
        <v>0</v>
      </c>
      <c r="E9" s="7">
        <v>0</v>
      </c>
      <c r="F9" s="7">
        <v>0</v>
      </c>
    </row>
    <row r="10" spans="1:6">
      <c r="A10" s="5">
        <v>4</v>
      </c>
      <c r="B10" s="5" t="s">
        <v>13</v>
      </c>
      <c r="C10" s="6" t="s">
        <v>10</v>
      </c>
      <c r="D10" s="7">
        <v>2.9</v>
      </c>
      <c r="E10" s="7">
        <v>2.9</v>
      </c>
      <c r="F10" s="7">
        <v>23</v>
      </c>
    </row>
    <row r="11" spans="1:6">
      <c r="A11" s="5">
        <v>5</v>
      </c>
      <c r="B11" s="5" t="s">
        <v>14</v>
      </c>
      <c r="C11" s="6" t="s">
        <v>10</v>
      </c>
      <c r="D11" s="7">
        <v>7.8</v>
      </c>
      <c r="E11" s="7">
        <v>9.8000000000000007</v>
      </c>
      <c r="F11" s="7">
        <v>60</v>
      </c>
    </row>
    <row r="12" spans="1:6">
      <c r="A12" s="5">
        <v>6</v>
      </c>
      <c r="B12" s="5" t="s">
        <v>15</v>
      </c>
      <c r="C12" s="6" t="s">
        <v>10</v>
      </c>
      <c r="D12" s="7">
        <v>0</v>
      </c>
      <c r="E12" s="7">
        <v>0</v>
      </c>
      <c r="F12" s="7">
        <v>0</v>
      </c>
    </row>
    <row r="13" spans="1:6">
      <c r="A13" s="5">
        <v>7</v>
      </c>
      <c r="B13" s="5" t="s">
        <v>16</v>
      </c>
      <c r="C13" s="6" t="s">
        <v>10</v>
      </c>
      <c r="D13" s="7">
        <v>17.3</v>
      </c>
      <c r="E13" s="7">
        <v>60.55</v>
      </c>
      <c r="F13" s="7">
        <v>104</v>
      </c>
    </row>
    <row r="14" spans="1:6">
      <c r="A14" s="5">
        <v>8</v>
      </c>
      <c r="B14" s="5" t="s">
        <v>17</v>
      </c>
      <c r="C14" s="6" t="s">
        <v>10</v>
      </c>
      <c r="D14" s="7">
        <v>76.8</v>
      </c>
      <c r="E14" s="7">
        <v>76.8</v>
      </c>
      <c r="F14" s="7">
        <v>92</v>
      </c>
    </row>
    <row r="15" spans="1:6">
      <c r="A15" s="5">
        <v>9</v>
      </c>
      <c r="B15" s="5" t="s">
        <v>18</v>
      </c>
      <c r="C15" s="8" t="s">
        <v>10</v>
      </c>
      <c r="D15" s="7">
        <v>0</v>
      </c>
      <c r="E15" s="7">
        <v>0</v>
      </c>
      <c r="F15" s="9">
        <v>0</v>
      </c>
    </row>
    <row r="16" spans="1:6">
      <c r="A16" s="5">
        <v>10</v>
      </c>
      <c r="B16" s="5" t="s">
        <v>19</v>
      </c>
      <c r="C16" s="8" t="s">
        <v>10</v>
      </c>
      <c r="D16" s="7">
        <v>1.03</v>
      </c>
      <c r="E16" s="7">
        <v>5.95</v>
      </c>
      <c r="F16" s="7">
        <v>59.48</v>
      </c>
    </row>
    <row r="17" spans="1:6">
      <c r="A17" s="5">
        <v>11</v>
      </c>
      <c r="B17" s="5" t="s">
        <v>20</v>
      </c>
      <c r="C17" s="8" t="s">
        <v>10</v>
      </c>
      <c r="D17" s="7">
        <v>0</v>
      </c>
      <c r="E17" s="7">
        <v>0</v>
      </c>
      <c r="F17" s="9">
        <v>0</v>
      </c>
    </row>
    <row r="18" spans="1:6">
      <c r="A18" s="5">
        <v>12</v>
      </c>
      <c r="B18" s="5" t="s">
        <v>21</v>
      </c>
      <c r="C18" s="8" t="s">
        <v>10</v>
      </c>
      <c r="D18" s="7">
        <v>0.85</v>
      </c>
      <c r="E18" s="7">
        <v>2.63</v>
      </c>
      <c r="F18" s="7">
        <v>41.063000000000002</v>
      </c>
    </row>
    <row r="19" spans="1:6">
      <c r="A19" s="5">
        <v>13</v>
      </c>
      <c r="B19" s="5" t="s">
        <v>22</v>
      </c>
      <c r="C19" s="8" t="s">
        <v>10</v>
      </c>
      <c r="D19" s="7">
        <v>0</v>
      </c>
      <c r="E19" s="7">
        <v>0</v>
      </c>
      <c r="F19" s="9">
        <v>0</v>
      </c>
    </row>
    <row r="20" spans="1:6">
      <c r="A20" s="5">
        <v>14</v>
      </c>
      <c r="B20" s="5" t="s">
        <v>23</v>
      </c>
      <c r="C20" s="8" t="s">
        <v>10</v>
      </c>
      <c r="D20" s="7">
        <v>1.25</v>
      </c>
      <c r="E20" s="7">
        <v>4.8499999999999996</v>
      </c>
      <c r="F20" s="7">
        <v>88.167000000000002</v>
      </c>
    </row>
    <row r="21" spans="1:6">
      <c r="A21" s="5">
        <v>15</v>
      </c>
      <c r="B21" s="5" t="s">
        <v>24</v>
      </c>
      <c r="C21" s="8" t="s">
        <v>10</v>
      </c>
      <c r="D21" s="7">
        <v>0.75</v>
      </c>
      <c r="E21" s="7">
        <v>6.85</v>
      </c>
      <c r="F21" s="7">
        <v>156.125</v>
      </c>
    </row>
    <row r="22" spans="1:6">
      <c r="A22" s="5">
        <v>16</v>
      </c>
      <c r="B22" s="5" t="s">
        <v>25</v>
      </c>
      <c r="C22" s="8" t="s">
        <v>10</v>
      </c>
      <c r="D22" s="7">
        <v>0.37</v>
      </c>
      <c r="E22" s="7">
        <v>0.99</v>
      </c>
      <c r="F22" s="7">
        <v>23.527999999999999</v>
      </c>
    </row>
    <row r="23" spans="1:6">
      <c r="A23" s="5">
        <v>17</v>
      </c>
      <c r="B23" s="5" t="s">
        <v>26</v>
      </c>
      <c r="C23" s="9">
        <v>52</v>
      </c>
      <c r="D23" s="8" t="s">
        <v>10</v>
      </c>
      <c r="E23" s="8" t="s">
        <v>10</v>
      </c>
      <c r="F23" s="7">
        <v>1.79</v>
      </c>
    </row>
    <row r="24" spans="1:6">
      <c r="A24" s="5">
        <v>18</v>
      </c>
      <c r="B24" s="5" t="s">
        <v>27</v>
      </c>
      <c r="C24" s="9">
        <v>0</v>
      </c>
      <c r="D24" s="8" t="s">
        <v>10</v>
      </c>
      <c r="E24" s="8" t="s">
        <v>10</v>
      </c>
      <c r="F24" s="9">
        <v>0</v>
      </c>
    </row>
    <row r="25" spans="1:6">
      <c r="A25" s="5">
        <v>19</v>
      </c>
      <c r="B25" s="5" t="s">
        <v>28</v>
      </c>
      <c r="C25" s="9">
        <v>55</v>
      </c>
      <c r="D25" s="8" t="s">
        <v>10</v>
      </c>
      <c r="E25" s="8" t="s">
        <v>10</v>
      </c>
      <c r="F25" s="10">
        <v>2.6</v>
      </c>
    </row>
    <row r="26" spans="1:6">
      <c r="A26" s="5">
        <v>20</v>
      </c>
      <c r="B26" s="5" t="s">
        <v>29</v>
      </c>
      <c r="C26" s="9">
        <v>20</v>
      </c>
      <c r="D26" s="8" t="s">
        <v>10</v>
      </c>
      <c r="E26" s="8" t="s">
        <v>10</v>
      </c>
      <c r="F26" s="7">
        <f>9.4/10</f>
        <v>0.94000000000000006</v>
      </c>
    </row>
    <row r="27" spans="1:6">
      <c r="A27" s="5">
        <v>21</v>
      </c>
      <c r="B27" s="5" t="s">
        <v>30</v>
      </c>
      <c r="C27" s="9">
        <v>180</v>
      </c>
      <c r="D27" s="8" t="s">
        <v>10</v>
      </c>
      <c r="E27" s="8" t="s">
        <v>10</v>
      </c>
      <c r="F27" s="10">
        <v>20.5</v>
      </c>
    </row>
    <row r="28" spans="1:6">
      <c r="A28" s="5">
        <v>22</v>
      </c>
      <c r="B28" s="5" t="s">
        <v>31</v>
      </c>
      <c r="C28" s="9">
        <v>25</v>
      </c>
      <c r="D28" s="8" t="s">
        <v>10</v>
      </c>
      <c r="E28" s="8" t="s">
        <v>10</v>
      </c>
      <c r="F28" s="9">
        <v>1</v>
      </c>
    </row>
    <row r="29" spans="1:6">
      <c r="A29" s="5">
        <v>23</v>
      </c>
      <c r="B29" s="5" t="s">
        <v>32</v>
      </c>
      <c r="C29" s="9">
        <v>50</v>
      </c>
      <c r="D29" s="8" t="s">
        <v>10</v>
      </c>
      <c r="E29" s="8" t="s">
        <v>10</v>
      </c>
      <c r="F29" s="7">
        <f>18.5/10</f>
        <v>1.85</v>
      </c>
    </row>
    <row r="30" spans="1:6">
      <c r="A30" s="5">
        <v>24</v>
      </c>
      <c r="B30" s="5" t="s">
        <v>33</v>
      </c>
      <c r="C30" s="9">
        <v>70</v>
      </c>
      <c r="D30" s="8" t="s">
        <v>10</v>
      </c>
      <c r="E30" s="8" t="s">
        <v>10</v>
      </c>
      <c r="F30" s="10">
        <v>8.1999999999999993</v>
      </c>
    </row>
    <row r="31" spans="1:6">
      <c r="A31" s="5">
        <v>25</v>
      </c>
      <c r="B31" s="5" t="s">
        <v>34</v>
      </c>
      <c r="C31" s="9">
        <v>30</v>
      </c>
      <c r="D31" s="8" t="s">
        <v>10</v>
      </c>
      <c r="E31" s="8" t="s">
        <v>10</v>
      </c>
      <c r="F31" s="10">
        <v>5.3</v>
      </c>
    </row>
    <row r="32" spans="1:6">
      <c r="A32" s="5">
        <v>26</v>
      </c>
      <c r="B32" s="5" t="s">
        <v>35</v>
      </c>
      <c r="C32" s="9">
        <v>120</v>
      </c>
      <c r="D32" s="8" t="s">
        <v>10</v>
      </c>
      <c r="E32" s="8" t="s">
        <v>10</v>
      </c>
      <c r="F32" s="11">
        <f>238.25/10</f>
        <v>23.824999999999999</v>
      </c>
    </row>
    <row r="33" spans="1:7">
      <c r="A33" s="5">
        <v>27</v>
      </c>
      <c r="B33" s="5" t="s">
        <v>36</v>
      </c>
      <c r="C33" s="9">
        <v>365</v>
      </c>
      <c r="D33" s="8" t="s">
        <v>10</v>
      </c>
      <c r="E33" s="8" t="s">
        <v>10</v>
      </c>
      <c r="F33" s="10">
        <f>464.2/10</f>
        <v>46.42</v>
      </c>
    </row>
    <row r="34" spans="1:7">
      <c r="A34" s="5">
        <v>28</v>
      </c>
      <c r="B34" s="5" t="s">
        <v>37</v>
      </c>
      <c r="C34" s="7"/>
      <c r="D34" s="7">
        <v>145</v>
      </c>
      <c r="E34" s="7">
        <v>107</v>
      </c>
      <c r="F34" s="7">
        <f>78680.31/1000</f>
        <v>78.680309999999992</v>
      </c>
    </row>
    <row r="35" spans="1:7">
      <c r="A35" s="5">
        <v>29</v>
      </c>
      <c r="B35" s="5" t="s">
        <v>38</v>
      </c>
      <c r="C35" s="7"/>
      <c r="D35" s="7">
        <v>11</v>
      </c>
      <c r="E35" s="7">
        <v>8</v>
      </c>
      <c r="F35" s="7">
        <f>3064/1000</f>
        <v>3.0640000000000001</v>
      </c>
    </row>
    <row r="36" spans="1:7">
      <c r="A36" s="5">
        <v>30</v>
      </c>
      <c r="B36" s="5" t="s">
        <v>39</v>
      </c>
      <c r="C36" s="7"/>
      <c r="D36" s="7">
        <v>0</v>
      </c>
      <c r="E36" s="7">
        <v>0</v>
      </c>
      <c r="F36" s="7">
        <v>0</v>
      </c>
    </row>
    <row r="37" spans="1:7">
      <c r="A37" s="5">
        <v>31</v>
      </c>
      <c r="B37" s="5" t="s">
        <v>40</v>
      </c>
      <c r="C37" s="7"/>
      <c r="D37" s="7">
        <v>0</v>
      </c>
      <c r="E37" s="7">
        <v>0</v>
      </c>
      <c r="F37" s="7">
        <v>0</v>
      </c>
    </row>
    <row r="38" spans="1:7">
      <c r="A38" s="5">
        <v>32</v>
      </c>
      <c r="B38" s="5" t="s">
        <v>41</v>
      </c>
      <c r="C38" s="7"/>
      <c r="D38" s="7">
        <v>13</v>
      </c>
      <c r="E38" s="7">
        <v>13</v>
      </c>
      <c r="F38" s="7">
        <f>10881/1000</f>
        <v>10.881</v>
      </c>
    </row>
    <row r="39" spans="1:7">
      <c r="A39" s="5">
        <v>33</v>
      </c>
      <c r="B39" s="5" t="s">
        <v>42</v>
      </c>
      <c r="C39" s="7"/>
      <c r="D39" s="7">
        <v>4</v>
      </c>
      <c r="E39" s="7">
        <v>4</v>
      </c>
      <c r="F39" s="7">
        <f>762.08/1000</f>
        <v>0.76208000000000009</v>
      </c>
    </row>
    <row r="40" spans="1:7">
      <c r="A40" s="5">
        <v>34</v>
      </c>
      <c r="B40" s="5" t="s">
        <v>43</v>
      </c>
      <c r="C40" s="7"/>
      <c r="D40" s="7">
        <v>51</v>
      </c>
      <c r="E40" s="7">
        <v>34</v>
      </c>
      <c r="F40" s="7">
        <f>20328.6/1000</f>
        <v>20.328599999999998</v>
      </c>
    </row>
    <row r="41" spans="1:7">
      <c r="A41" s="5">
        <v>35</v>
      </c>
      <c r="B41" s="5" t="s">
        <v>44</v>
      </c>
      <c r="C41" s="7"/>
      <c r="D41" s="7">
        <v>98</v>
      </c>
      <c r="E41" s="7">
        <v>85</v>
      </c>
      <c r="F41" s="7">
        <f>10775.45/1000</f>
        <v>10.775450000000001</v>
      </c>
    </row>
    <row r="42" spans="1:7">
      <c r="A42" s="5">
        <v>36</v>
      </c>
      <c r="B42" s="5" t="s">
        <v>45</v>
      </c>
      <c r="C42" s="7"/>
      <c r="D42" s="7">
        <v>4</v>
      </c>
      <c r="E42" s="7">
        <v>4</v>
      </c>
      <c r="F42" s="7">
        <f>898.6/1000</f>
        <v>0.89860000000000007</v>
      </c>
    </row>
    <row r="43" spans="1:7">
      <c r="A43" s="5">
        <v>37</v>
      </c>
      <c r="B43" s="5" t="s">
        <v>46</v>
      </c>
      <c r="C43" s="7"/>
      <c r="D43" s="7">
        <v>17</v>
      </c>
      <c r="E43" s="7">
        <v>15</v>
      </c>
      <c r="F43" s="7">
        <f>2694/1000</f>
        <v>2.694</v>
      </c>
    </row>
    <row r="45" spans="1:7" s="13" customFormat="1">
      <c r="A45" s="12" t="s">
        <v>47</v>
      </c>
    </row>
    <row r="47" spans="1:7">
      <c r="D47" s="14"/>
      <c r="E47" s="15" t="s">
        <v>48</v>
      </c>
      <c r="F47" s="14"/>
      <c r="G47" s="14"/>
    </row>
    <row r="48" spans="1:7">
      <c r="D48" s="14"/>
      <c r="E48" s="15"/>
      <c r="F48" s="14"/>
      <c r="G48" s="14"/>
    </row>
    <row r="49" spans="4:7">
      <c r="D49" s="16" t="s">
        <v>49</v>
      </c>
      <c r="E49" s="16"/>
      <c r="F49" s="16"/>
      <c r="G49" s="16"/>
    </row>
    <row r="50" spans="4:7">
      <c r="D50" s="16" t="s">
        <v>50</v>
      </c>
      <c r="E50" s="16"/>
      <c r="F50" s="16"/>
      <c r="G50" s="16"/>
    </row>
    <row r="51" spans="4:7">
      <c r="D51" s="14"/>
      <c r="E51" s="14"/>
      <c r="F51" s="14"/>
      <c r="G51" s="14"/>
    </row>
    <row r="52" spans="4:7">
      <c r="D52" s="14"/>
      <c r="E52" s="14"/>
      <c r="F52" s="14"/>
      <c r="G52" s="14"/>
    </row>
    <row r="53" spans="4:7">
      <c r="D53" s="14"/>
      <c r="E53" s="14"/>
      <c r="F53" s="14"/>
      <c r="G53" s="14"/>
    </row>
    <row r="54" spans="4:7">
      <c r="D54" s="14"/>
      <c r="E54" s="14"/>
      <c r="F54" s="14"/>
      <c r="G54" s="14"/>
    </row>
    <row r="55" spans="4:7">
      <c r="D55" s="16" t="s">
        <v>51</v>
      </c>
      <c r="E55" s="16"/>
      <c r="F55" s="16"/>
      <c r="G55" s="16"/>
    </row>
    <row r="56" spans="4:7">
      <c r="D56" s="16" t="s">
        <v>52</v>
      </c>
      <c r="E56" s="16"/>
      <c r="F56" s="16"/>
      <c r="G56" s="16"/>
    </row>
  </sheetData>
  <mergeCells count="10">
    <mergeCell ref="D49:G49"/>
    <mergeCell ref="D50:G50"/>
    <mergeCell ref="D55:G55"/>
    <mergeCell ref="D56:G56"/>
    <mergeCell ref="A1:F1"/>
    <mergeCell ref="A2:F2"/>
    <mergeCell ref="A3:F3"/>
    <mergeCell ref="A5:A6"/>
    <mergeCell ref="B5:B6"/>
    <mergeCell ref="C5:F5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2023-06-19T03:28:57Z</dcterms:created>
  <dcterms:modified xsi:type="dcterms:W3CDTF">2023-06-19T03:32:44Z</dcterms:modified>
</cp:coreProperties>
</file>