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tatistik\Statistik Sektoral\DATA 2023\UPLOAD\Dinas Pendidikan dan Kebudayaan\Publish 22-4-2024\"/>
    </mc:Choice>
  </mc:AlternateContent>
  <xr:revisionPtr revIDLastSave="0" documentId="8_{0A41ED70-5864-4C23-BB1D-E6D18E1A571B}" xr6:coauthVersionLast="47" xr6:coauthVersionMax="47" xr10:uidLastSave="{00000000-0000-0000-0000-000000000000}"/>
  <bookViews>
    <workbookView xWindow="-108" yWindow="-108" windowWidth="23256" windowHeight="12456" xr2:uid="{6A4E32D2-5589-4CAA-89F7-611DD88E26C6}"/>
  </bookViews>
  <sheets>
    <sheet name="Sheet1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6" i="1" l="1"/>
  <c r="E16" i="1"/>
  <c r="D16" i="1"/>
  <c r="G15" i="1"/>
  <c r="F15" i="1"/>
  <c r="J15" i="1" s="1"/>
  <c r="K14" i="1"/>
  <c r="L14" i="1" s="1"/>
  <c r="F14" i="1"/>
  <c r="J14" i="1" s="1"/>
  <c r="K13" i="1"/>
  <c r="F13" i="1"/>
  <c r="J13" i="1" s="1"/>
  <c r="G12" i="1"/>
  <c r="F12" i="1"/>
  <c r="J12" i="1" s="1"/>
  <c r="K11" i="1"/>
  <c r="L11" i="1" s="1"/>
  <c r="F11" i="1"/>
  <c r="J11" i="1" s="1"/>
  <c r="G10" i="1"/>
  <c r="K10" i="1" s="1"/>
  <c r="L10" i="1" s="1"/>
  <c r="F10" i="1"/>
  <c r="J10" i="1" s="1"/>
  <c r="G9" i="1"/>
  <c r="F9" i="1"/>
  <c r="J9" i="1" s="1"/>
  <c r="K8" i="1"/>
  <c r="L8" i="1" s="1"/>
  <c r="J8" i="1"/>
  <c r="F8" i="1"/>
  <c r="H8" i="1" s="1"/>
  <c r="H12" i="1" l="1"/>
  <c r="H15" i="1"/>
  <c r="G16" i="1"/>
  <c r="K9" i="1"/>
  <c r="L9" i="1" s="1"/>
  <c r="K12" i="1"/>
  <c r="L12" i="1" s="1"/>
  <c r="K15" i="1"/>
  <c r="L15" i="1" s="1"/>
  <c r="L13" i="1"/>
  <c r="K16" i="1"/>
  <c r="H11" i="1"/>
  <c r="H14" i="1"/>
  <c r="H10" i="1"/>
  <c r="H13" i="1"/>
  <c r="F16" i="1"/>
  <c r="H16" i="1" s="1"/>
  <c r="H9" i="1"/>
  <c r="J16" i="1" l="1"/>
  <c r="L16" i="1"/>
</calcChain>
</file>

<file path=xl/sharedStrings.xml><?xml version="1.0" encoding="utf-8"?>
<sst xmlns="http://schemas.openxmlformats.org/spreadsheetml/2006/main" count="54" uniqueCount="50">
  <si>
    <t>Angka Melanjutkan dari Lulusan SD ke SMP</t>
  </si>
  <si>
    <t xml:space="preserve"> Berdasarkan Kecamatan</t>
  </si>
  <si>
    <t>Per 31 Desember 2023</t>
  </si>
  <si>
    <t>No</t>
  </si>
  <si>
    <t>Kode Wilayah</t>
  </si>
  <si>
    <t>Kecamatan</t>
  </si>
  <si>
    <r>
      <t xml:space="preserve">Lulusan </t>
    </r>
    <r>
      <rPr>
        <b/>
        <sz val="11"/>
        <rFont val="Calibri"/>
        <family val="2"/>
        <scheme val="minor"/>
      </rPr>
      <t>2022/2023</t>
    </r>
  </si>
  <si>
    <r>
      <t xml:space="preserve">Angka Melanjutkan dari SMP ke SMA </t>
    </r>
    <r>
      <rPr>
        <b/>
        <sz val="11"/>
        <rFont val="Calibri"/>
        <family val="2"/>
        <scheme val="minor"/>
      </rPr>
      <t xml:space="preserve"> th. 2022/2023</t>
    </r>
  </si>
  <si>
    <t>SD</t>
  </si>
  <si>
    <t>MI</t>
  </si>
  <si>
    <t>Total</t>
  </si>
  <si>
    <t>SMP</t>
  </si>
  <si>
    <t>%</t>
  </si>
  <si>
    <t>MTs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</si>
  <si>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</si>
  <si>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</si>
  <si>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</si>
  <si>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</si>
  <si>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</si>
  <si>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</si>
  <si>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</si>
  <si>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</si>
  <si>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</si>
  <si>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</si>
  <si>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</si>
  <si>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</si>
  <si>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52.07.01</t>
  </si>
  <si>
    <t>Jereweh</t>
  </si>
  <si>
    <t>52.07.02</t>
  </si>
  <si>
    <t>Taliwang</t>
  </si>
  <si>
    <t>52.07.03</t>
  </si>
  <si>
    <t>Seteluk</t>
  </si>
  <si>
    <t>52.07.04</t>
  </si>
  <si>
    <t>Sekongkang</t>
  </si>
  <si>
    <t>52.07.05</t>
  </si>
  <si>
    <t>Brang Rea</t>
  </si>
  <si>
    <t>52.07.06</t>
  </si>
  <si>
    <t>Poto Tano</t>
  </si>
  <si>
    <t>52.07.07</t>
  </si>
  <si>
    <t>Brang Ene</t>
  </si>
  <si>
    <t>52.07.08</t>
  </si>
  <si>
    <t>Maluk</t>
  </si>
  <si>
    <t>Sumber : Dinas Pendidikan dan Kebudayaan</t>
  </si>
  <si>
    <t>Konsep : Angka Melanjutkan dari Lulusan SD ke SMP</t>
  </si>
  <si>
    <t>Definisi : Lulusan Siswa Sekolah Menengah Pertama (SMP) dan Madrasah Sanawiyah (MTs) yang melanjutkan Sekolah menjadi Siswa Baru di Sekolah Menengah Atas (SMA), Sekolah Menengah Kejuruan (SMK) dan Madrasah Aliyah (MA)</t>
  </si>
  <si>
    <t>Klasifikasi : Angka Melanjutkan dari Lulusan SD/MI ke SMP/MTs</t>
  </si>
  <si>
    <t>Ukuran : Jumlah, Persentase</t>
  </si>
  <si>
    <t>Satuan : Orang, Persen</t>
  </si>
  <si>
    <t>Sumber Definisi:</t>
  </si>
  <si>
    <t>Untuk tahun mohon disesuaikan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</si>
</sst>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_(* #,##0_);_(* \(#,##0\);_(* &quot;-&quot;??_);_(@_)"/>
  </numFmts>
  <fonts count="6" x14ac:knownFonts="1">
    <font>
      <sz val="11"/>
      <color theme="1"/>
      <name val="Calibri"/>
      <charset val="1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3B3B3B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2" fillId="0" borderId="0"/>
    <xf numFmtId="164" fontId="1" fillId="0" borderId="0" applyFont="0" applyFill="0" applyBorder="0" applyAlignment="0" applyProtection="0"/>
  </cellStyleXfs>
  <cellXfs count="22">
    <xf numFmtId="0" fontId="0" fillId="0" borderId="0" xfId="0"/>
    <xf numFmtId="0" fontId="3" fillId="0" borderId="0" xfId="1" applyFont="1" applyAlignment="1">
      <alignment horizontal="center"/>
    </xf>
    <xf numFmtId="0" fontId="2" fillId="0" borderId="0" xfId="1"/>
    <xf numFmtId="0" fontId="3" fillId="0" borderId="0" xfId="1" applyFont="1"/>
    <xf numFmtId="0" fontId="0" fillId="0" borderId="1" xfId="0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0" fillId="0" borderId="2" xfId="0" quotePrefix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" fillId="0" borderId="2" xfId="0" quotePrefix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165" fontId="3" fillId="0" borderId="2" xfId="2" applyNumberFormat="1" applyFont="1" applyBorder="1" applyAlignment="1">
      <alignment vertical="center"/>
    </xf>
    <xf numFmtId="165" fontId="3" fillId="2" borderId="2" xfId="2" applyNumberFormat="1" applyFont="1" applyFill="1" applyBorder="1" applyAlignment="1">
      <alignment vertical="center"/>
    </xf>
    <xf numFmtId="164" fontId="3" fillId="0" borderId="2" xfId="2" applyFont="1" applyBorder="1" applyAlignment="1">
      <alignment vertical="center"/>
    </xf>
    <xf numFmtId="0" fontId="3" fillId="0" borderId="0" xfId="0" applyFont="1"/>
    <xf numFmtId="0" fontId="1" fillId="0" borderId="0" xfId="1" applyFont="1"/>
    <xf numFmtId="0" fontId="5" fillId="0" borderId="0" xfId="0" applyFont="1"/>
    <xf numFmtId="0" fontId="5" fillId="0" borderId="0" xfId="0" applyFont="1" applyAlignment="1">
      <alignment horizontal="left" wrapText="1"/>
    </xf>
    <xf numFmtId="0" fontId="1" fillId="0" borderId="0" xfId="0" applyFont="1" applyAlignment="1">
      <alignment vertical="center"/>
    </xf>
  </cellXfs>
  <cellStyles count="3">
    <cellStyle name="Comma 3" xfId="2" xr:uid="{C83F212B-D8F4-497C-B0F0-A3C6DCECBC29}"/>
    <cellStyle name="Normal" xfId="0" builtinId="0"/>
    <cellStyle name="Normal 3" xfId="1" xr:uid="{D7CF2745-EECC-4E6C-B223-BA275BAB68F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A4CB7C-4A5C-4960-AED4-37C5A129E740}">
  <sheetPr>
    <tabColor rgb="FFFFFF00"/>
  </sheetPr>
  <dimension ref="A1:P27"/>
  <sheetViews>
    <sheetView showGridLines="0" tabSelected="1" workbookViewId="0">
      <selection activeCell="A28" sqref="A28:XFD46"/>
    </sheetView>
  </sheetViews>
  <sheetFormatPr defaultColWidth="9.109375" defaultRowHeight="14.4" x14ac:dyDescent="0.3"/>
  <cols>
    <col min="1" max="1" width="4.5546875" style="2" customWidth="1"/>
    <col min="2" max="3" width="18.6640625" style="2" customWidth="1"/>
    <col min="4" max="4" width="9.109375" style="2"/>
    <col min="5" max="5" width="9.109375" style="2" hidden="1" customWidth="1"/>
    <col min="6" max="6" width="9.109375" style="2"/>
    <col min="7" max="8" width="13" style="2" customWidth="1"/>
    <col min="9" max="10" width="13" style="2" hidden="1" customWidth="1"/>
    <col min="11" max="12" width="13" style="2" customWidth="1"/>
    <col min="13" max="16384" width="9.109375" style="2"/>
  </cols>
  <sheetData>
    <row r="1" spans="1:12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x14ac:dyDescent="0.3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 x14ac:dyDescent="0.3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2" x14ac:dyDescent="0.3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1:12" x14ac:dyDescent="0.3">
      <c r="A5" s="4" t="s">
        <v>3</v>
      </c>
      <c r="B5" s="4" t="s">
        <v>4</v>
      </c>
      <c r="C5" s="4" t="s">
        <v>5</v>
      </c>
      <c r="D5" s="5" t="s">
        <v>6</v>
      </c>
      <c r="E5" s="5"/>
      <c r="F5" s="5"/>
      <c r="G5" s="5" t="s">
        <v>7</v>
      </c>
      <c r="H5" s="5"/>
      <c r="I5" s="5"/>
      <c r="J5" s="5"/>
      <c r="K5" s="5"/>
      <c r="L5" s="5"/>
    </row>
    <row r="6" spans="1:12" x14ac:dyDescent="0.3">
      <c r="A6" s="6"/>
      <c r="B6" s="6"/>
      <c r="C6" s="6"/>
      <c r="D6" s="7" t="s">
        <v>8</v>
      </c>
      <c r="E6" s="7" t="s">
        <v>9</v>
      </c>
      <c r="F6" s="7" t="s">
        <v>10</v>
      </c>
      <c r="G6" s="7" t="s">
        <v>11</v>
      </c>
      <c r="H6" s="7" t="s">
        <v>12</v>
      </c>
      <c r="I6" s="7" t="s">
        <v>13</v>
      </c>
      <c r="J6" s="7" t="s">
        <v>12</v>
      </c>
      <c r="K6" s="7" t="s">
        <v>10</v>
      </c>
      <c r="L6" s="7" t="s">
        <v>12</v>
      </c>
    </row>
    <row r="7" spans="1:12" x14ac:dyDescent="0.3">
      <c r="A7" s="8" t="s">
        <v>14</v>
      </c>
      <c r="B7" s="8" t="s">
        <v>15</v>
      </c>
      <c r="C7" s="8" t="s">
        <v>16</v>
      </c>
      <c r="D7" s="8" t="s">
        <v>17</v>
      </c>
      <c r="E7" s="8" t="s">
        <v>18</v>
      </c>
      <c r="F7" s="8" t="s">
        <v>19</v>
      </c>
      <c r="G7" s="8" t="s">
        <v>20</v>
      </c>
      <c r="H7" s="8" t="s">
        <v>21</v>
      </c>
      <c r="I7" s="8" t="s">
        <v>22</v>
      </c>
      <c r="J7" s="9" t="s">
        <v>23</v>
      </c>
      <c r="K7" s="9" t="s">
        <v>24</v>
      </c>
      <c r="L7" s="10" t="s">
        <v>25</v>
      </c>
    </row>
    <row r="8" spans="1:12" x14ac:dyDescent="0.3">
      <c r="A8" s="11">
        <v>1</v>
      </c>
      <c r="B8" s="12" t="s">
        <v>26</v>
      </c>
      <c r="C8" s="13" t="s">
        <v>27</v>
      </c>
      <c r="D8" s="14">
        <v>294</v>
      </c>
      <c r="E8" s="15"/>
      <c r="F8" s="14">
        <f>SUM(D8:E8)</f>
        <v>294</v>
      </c>
      <c r="G8" s="14">
        <v>111</v>
      </c>
      <c r="H8" s="16">
        <f t="shared" ref="H8:H16" si="0">+G8/F8*100</f>
        <v>37.755102040816325</v>
      </c>
      <c r="I8" s="15"/>
      <c r="J8" s="16">
        <f t="shared" ref="J8:J16" si="1">+I8/F8*100</f>
        <v>0</v>
      </c>
      <c r="K8" s="14">
        <f>SUM(G8,I8)</f>
        <v>111</v>
      </c>
      <c r="L8" s="16">
        <f>+K8/F8*100</f>
        <v>37.755102040816325</v>
      </c>
    </row>
    <row r="9" spans="1:12" x14ac:dyDescent="0.3">
      <c r="A9" s="11">
        <v>2</v>
      </c>
      <c r="B9" s="12" t="s">
        <v>28</v>
      </c>
      <c r="C9" s="13" t="s">
        <v>29</v>
      </c>
      <c r="D9" s="14">
        <v>961</v>
      </c>
      <c r="E9" s="15"/>
      <c r="F9" s="14">
        <f t="shared" ref="F9:F15" si="2">SUM(D9:E9)</f>
        <v>961</v>
      </c>
      <c r="G9" s="14">
        <f>563+307</f>
        <v>870</v>
      </c>
      <c r="H9" s="16">
        <f t="shared" si="0"/>
        <v>90.530697190426636</v>
      </c>
      <c r="I9" s="15"/>
      <c r="J9" s="16">
        <f t="shared" si="1"/>
        <v>0</v>
      </c>
      <c r="K9" s="14">
        <f t="shared" ref="K9:K16" si="3">SUM(G9,I9)</f>
        <v>870</v>
      </c>
      <c r="L9" s="16">
        <f t="shared" ref="L9:L16" si="4">+K9/F9*100</f>
        <v>90.530697190426636</v>
      </c>
    </row>
    <row r="10" spans="1:12" x14ac:dyDescent="0.3">
      <c r="A10" s="11">
        <v>3</v>
      </c>
      <c r="B10" s="12" t="s">
        <v>30</v>
      </c>
      <c r="C10" s="13" t="s">
        <v>31</v>
      </c>
      <c r="D10" s="14">
        <v>387</v>
      </c>
      <c r="E10" s="15"/>
      <c r="F10" s="14">
        <f t="shared" si="2"/>
        <v>387</v>
      </c>
      <c r="G10" s="14">
        <f>220+50</f>
        <v>270</v>
      </c>
      <c r="H10" s="16">
        <f t="shared" si="0"/>
        <v>69.767441860465112</v>
      </c>
      <c r="I10" s="15"/>
      <c r="J10" s="16">
        <f t="shared" si="1"/>
        <v>0</v>
      </c>
      <c r="K10" s="14">
        <f t="shared" si="3"/>
        <v>270</v>
      </c>
      <c r="L10" s="16">
        <f t="shared" si="4"/>
        <v>69.767441860465112</v>
      </c>
    </row>
    <row r="11" spans="1:12" x14ac:dyDescent="0.3">
      <c r="A11" s="11">
        <v>4</v>
      </c>
      <c r="B11" s="12" t="s">
        <v>32</v>
      </c>
      <c r="C11" s="13" t="s">
        <v>33</v>
      </c>
      <c r="D11" s="14">
        <v>180</v>
      </c>
      <c r="E11" s="15"/>
      <c r="F11" s="14">
        <f t="shared" si="2"/>
        <v>180</v>
      </c>
      <c r="G11" s="14">
        <v>78</v>
      </c>
      <c r="H11" s="16">
        <f t="shared" si="0"/>
        <v>43.333333333333336</v>
      </c>
      <c r="I11" s="15"/>
      <c r="J11" s="16">
        <f t="shared" si="1"/>
        <v>0</v>
      </c>
      <c r="K11" s="14">
        <f t="shared" si="3"/>
        <v>78</v>
      </c>
      <c r="L11" s="16">
        <f t="shared" si="4"/>
        <v>43.333333333333336</v>
      </c>
    </row>
    <row r="12" spans="1:12" x14ac:dyDescent="0.3">
      <c r="A12" s="11">
        <v>5</v>
      </c>
      <c r="B12" s="12" t="s">
        <v>34</v>
      </c>
      <c r="C12" s="13" t="s">
        <v>35</v>
      </c>
      <c r="D12" s="14">
        <v>197</v>
      </c>
      <c r="E12" s="15"/>
      <c r="F12" s="14">
        <f t="shared" si="2"/>
        <v>197</v>
      </c>
      <c r="G12" s="14">
        <f>177+21</f>
        <v>198</v>
      </c>
      <c r="H12" s="16">
        <f t="shared" si="0"/>
        <v>100.50761421319795</v>
      </c>
      <c r="I12" s="15"/>
      <c r="J12" s="16">
        <f t="shared" si="1"/>
        <v>0</v>
      </c>
      <c r="K12" s="14">
        <f t="shared" si="3"/>
        <v>198</v>
      </c>
      <c r="L12" s="16">
        <f t="shared" si="4"/>
        <v>100.50761421319795</v>
      </c>
    </row>
    <row r="13" spans="1:12" x14ac:dyDescent="0.3">
      <c r="A13" s="11">
        <v>6</v>
      </c>
      <c r="B13" s="12" t="s">
        <v>36</v>
      </c>
      <c r="C13" s="13" t="s">
        <v>37</v>
      </c>
      <c r="D13" s="14">
        <v>242</v>
      </c>
      <c r="E13" s="15"/>
      <c r="F13" s="14">
        <f t="shared" si="2"/>
        <v>242</v>
      </c>
      <c r="G13" s="14">
        <v>193</v>
      </c>
      <c r="H13" s="16">
        <f t="shared" si="0"/>
        <v>79.752066115702476</v>
      </c>
      <c r="I13" s="15"/>
      <c r="J13" s="16">
        <f t="shared" si="1"/>
        <v>0</v>
      </c>
      <c r="K13" s="14">
        <f t="shared" si="3"/>
        <v>193</v>
      </c>
      <c r="L13" s="16">
        <f t="shared" si="4"/>
        <v>79.752066115702476</v>
      </c>
    </row>
    <row r="14" spans="1:12" x14ac:dyDescent="0.3">
      <c r="A14" s="11">
        <v>7</v>
      </c>
      <c r="B14" s="12" t="s">
        <v>38</v>
      </c>
      <c r="C14" s="13" t="s">
        <v>39</v>
      </c>
      <c r="D14" s="14">
        <v>113</v>
      </c>
      <c r="E14" s="15"/>
      <c r="F14" s="14">
        <f t="shared" si="2"/>
        <v>113</v>
      </c>
      <c r="G14" s="14">
        <v>55</v>
      </c>
      <c r="H14" s="16">
        <f t="shared" si="0"/>
        <v>48.672566371681413</v>
      </c>
      <c r="I14" s="15"/>
      <c r="J14" s="16">
        <f t="shared" si="1"/>
        <v>0</v>
      </c>
      <c r="K14" s="14">
        <f t="shared" si="3"/>
        <v>55</v>
      </c>
      <c r="L14" s="16">
        <f t="shared" si="4"/>
        <v>48.672566371681413</v>
      </c>
    </row>
    <row r="15" spans="1:12" x14ac:dyDescent="0.3">
      <c r="A15" s="11">
        <v>8</v>
      </c>
      <c r="B15" s="12" t="s">
        <v>40</v>
      </c>
      <c r="C15" s="13" t="s">
        <v>41</v>
      </c>
      <c r="D15" s="14">
        <v>257</v>
      </c>
      <c r="E15" s="15"/>
      <c r="F15" s="14">
        <f t="shared" si="2"/>
        <v>257</v>
      </c>
      <c r="G15" s="14">
        <f>20+150</f>
        <v>170</v>
      </c>
      <c r="H15" s="16">
        <f t="shared" si="0"/>
        <v>66.147859922178981</v>
      </c>
      <c r="I15" s="15"/>
      <c r="J15" s="16">
        <f t="shared" si="1"/>
        <v>0</v>
      </c>
      <c r="K15" s="14">
        <f t="shared" si="3"/>
        <v>170</v>
      </c>
      <c r="L15" s="16">
        <f t="shared" si="4"/>
        <v>66.147859922178981</v>
      </c>
    </row>
    <row r="16" spans="1:12" x14ac:dyDescent="0.3">
      <c r="A16" s="5" t="s">
        <v>10</v>
      </c>
      <c r="B16" s="5"/>
      <c r="C16" s="5"/>
      <c r="D16" s="14">
        <f>SUM(D8:D15)</f>
        <v>2631</v>
      </c>
      <c r="E16" s="15">
        <f>SUM(E8:E15)</f>
        <v>0</v>
      </c>
      <c r="F16" s="14">
        <f>SUM(F8:F15)</f>
        <v>2631</v>
      </c>
      <c r="G16" s="14">
        <f>SUM(G8:G15)</f>
        <v>1945</v>
      </c>
      <c r="H16" s="16">
        <f t="shared" si="0"/>
        <v>73.926263778031171</v>
      </c>
      <c r="I16" s="15">
        <f>SUM(I8:I15)</f>
        <v>0</v>
      </c>
      <c r="J16" s="16">
        <f t="shared" si="1"/>
        <v>0</v>
      </c>
      <c r="K16" s="14">
        <f t="shared" si="3"/>
        <v>1945</v>
      </c>
      <c r="L16" s="16">
        <f t="shared" si="4"/>
        <v>73.926263778031171</v>
      </c>
    </row>
    <row r="17" spans="1:16" x14ac:dyDescent="0.3">
      <c r="A17" s="17" t="s">
        <v>42</v>
      </c>
      <c r="B17" s="17"/>
      <c r="C17" s="18"/>
      <c r="D17" s="18"/>
      <c r="E17" s="18"/>
      <c r="F17" s="18"/>
    </row>
    <row r="18" spans="1:16" x14ac:dyDescent="0.3">
      <c r="A18" s="18"/>
      <c r="B18" s="18"/>
      <c r="C18" s="18"/>
      <c r="D18" s="18"/>
      <c r="E18" s="18"/>
      <c r="F18" s="18"/>
    </row>
    <row r="19" spans="1:16" x14ac:dyDescent="0.3">
      <c r="A19" s="19" t="s">
        <v>43</v>
      </c>
      <c r="B19" s="19"/>
      <c r="C19" s="18"/>
      <c r="D19" s="18"/>
      <c r="E19" s="18"/>
      <c r="F19" s="18"/>
    </row>
    <row r="20" spans="1:16" ht="31.5" customHeight="1" x14ac:dyDescent="0.3">
      <c r="A20" s="20" t="s">
        <v>44</v>
      </c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</row>
    <row r="21" spans="1:16" x14ac:dyDescent="0.3">
      <c r="A21" s="19" t="s">
        <v>45</v>
      </c>
      <c r="B21" s="19"/>
      <c r="C21" s="18"/>
      <c r="D21" s="18"/>
      <c r="E21" s="18"/>
      <c r="F21" s="18"/>
    </row>
    <row r="22" spans="1:16" x14ac:dyDescent="0.3">
      <c r="A22" s="19" t="s">
        <v>46</v>
      </c>
      <c r="B22" s="19"/>
      <c r="C22" s="18"/>
      <c r="D22" s="18"/>
      <c r="E22" s="18"/>
      <c r="F22" s="18"/>
    </row>
    <row r="23" spans="1:16" x14ac:dyDescent="0.3">
      <c r="A23" s="19" t="s">
        <v>47</v>
      </c>
      <c r="B23" s="19"/>
      <c r="C23" s="18"/>
      <c r="D23" s="18"/>
      <c r="E23" s="18"/>
      <c r="F23" s="18"/>
    </row>
    <row r="24" spans="1:16" x14ac:dyDescent="0.3">
      <c r="A24" s="21" t="s">
        <v>48</v>
      </c>
      <c r="B24" s="21"/>
      <c r="C24" s="18"/>
      <c r="D24" s="18"/>
      <c r="E24" s="18"/>
      <c r="F24" s="18"/>
    </row>
    <row r="25" spans="1:16" x14ac:dyDescent="0.3">
      <c r="A25" s="21"/>
      <c r="B25" s="21"/>
      <c r="C25" s="18"/>
      <c r="D25" s="18"/>
      <c r="E25" s="18"/>
      <c r="F25" s="18"/>
    </row>
    <row r="26" spans="1:16" x14ac:dyDescent="0.3">
      <c r="A26" s="18" t="s">
        <v>49</v>
      </c>
      <c r="B26" s="18"/>
      <c r="C26" s="18"/>
      <c r="D26" s="18"/>
      <c r="E26" s="18"/>
      <c r="F26" s="18"/>
    </row>
    <row r="27" spans="1:16" x14ac:dyDescent="0.3">
      <c r="A27" s="18"/>
      <c r="B27" s="18"/>
      <c r="C27" s="18"/>
      <c r="D27" s="18"/>
      <c r="E27" s="18"/>
      <c r="F27" s="18"/>
    </row>
  </sheetData>
  <mergeCells count="10">
    <mergeCell ref="A16:C16"/>
    <mergeCell ref="A20:P20"/>
    <mergeCell ref="A1:L1"/>
    <mergeCell ref="A2:L2"/>
    <mergeCell ref="A3:L3"/>
    <mergeCell ref="A5:A6"/>
    <mergeCell ref="B5:B6"/>
    <mergeCell ref="C5:C6"/>
    <mergeCell ref="D5:F5"/>
    <mergeCell ref="G5:L5"/>
  </mergeCells>
  <pageMargins left="0.7" right="0.7" top="0.75" bottom="0.75" header="0.3" footer="0.3"/>
  <pageSetup paperSize="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Varadila Amalia varadilaa</dc:creator>
  <cp:lastModifiedBy>Varadila Amalia varadilaa</cp:lastModifiedBy>
  <dcterms:created xsi:type="dcterms:W3CDTF">2024-04-22T02:30:59Z</dcterms:created>
  <dcterms:modified xsi:type="dcterms:W3CDTF">2024-04-22T02:31:37Z</dcterms:modified>
</cp:coreProperties>
</file>