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sehatan\Publish - Dikes 2024\"/>
    </mc:Choice>
  </mc:AlternateContent>
  <xr:revisionPtr revIDLastSave="0" documentId="8_{D312F46A-8856-4C49-986E-CEF155CA18B8}" xr6:coauthVersionLast="47" xr6:coauthVersionMax="47" xr10:uidLastSave="{00000000-0000-0000-0000-000000000000}"/>
  <bookViews>
    <workbookView xWindow="-108" yWindow="-108" windowWidth="23256" windowHeight="12456" xr2:uid="{DD0FB192-A09A-4E4D-A1E2-D920B79E8F8C}"/>
  </bookViews>
  <sheets>
    <sheet name="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J18" i="1"/>
  <c r="I18" i="1" s="1"/>
  <c r="H18" i="1"/>
  <c r="F18" i="1"/>
  <c r="G18" i="1" s="1"/>
  <c r="E18" i="1"/>
  <c r="D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</calcChain>
</file>

<file path=xl/sharedStrings.xml><?xml version="1.0" encoding="utf-8"?>
<sst xmlns="http://schemas.openxmlformats.org/spreadsheetml/2006/main" count="57" uniqueCount="45">
  <si>
    <t>Jumlah Terduga Tuberkolosis, Kasus Tuberkolosis, Kasus Tuberkolosis Anak, Case Notification Rate (CNR)</t>
  </si>
  <si>
    <t>Dan Case Detection Rate (CDR) Menurut Jenis Kelamin dan Kecamatan</t>
  </si>
  <si>
    <t>Per 31 Desember 2023</t>
  </si>
  <si>
    <t>No</t>
  </si>
  <si>
    <t>Kode Wilayah</t>
  </si>
  <si>
    <t>Kecamatan</t>
  </si>
  <si>
    <t>Puskesmas</t>
  </si>
  <si>
    <t>Terduga Tuberkolosis Yang Mendapatkan Pelayanan Sesuai Standar</t>
  </si>
  <si>
    <t>Semua Kasus Tuberkolosis</t>
  </si>
  <si>
    <t>Kasus Tuberkolosis Anak 0 s.d. 14 Tahun</t>
  </si>
  <si>
    <t>Laki-Laki</t>
  </si>
  <si>
    <t>Perempuan</t>
  </si>
  <si>
    <t>Sub Total</t>
  </si>
  <si>
    <t>Jumlah</t>
  </si>
  <si>
    <t>%</t>
  </si>
  <si>
    <t>(1)</t>
  </si>
  <si>
    <t>(2)</t>
  </si>
  <si>
    <t>(3)</t>
  </si>
  <si>
    <t>(4)</t>
  </si>
  <si>
    <t>(5)</t>
  </si>
  <si>
    <t>(6)</t>
  </si>
  <si>
    <t>(7) = ((6)/(10))*100</t>
  </si>
  <si>
    <t>(8)</t>
  </si>
  <si>
    <t>(9)  = ((8)/(10))*100</t>
  </si>
  <si>
    <t>(10)</t>
  </si>
  <si>
    <t>(11)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</si>
  <si>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</si>
  <si>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</si>
  <si>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</si>
  <si>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</si>
  <si>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</si>
  <si>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</si>
  <si>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</si>
  <si>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</si>
  <si>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Tongo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</si>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</sst>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2" fontId="0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C5AE-12B4-4C68-9867-9C1334BFDF16}">
  <dimension ref="A1:K20"/>
  <sheetViews>
    <sheetView tabSelected="1" zoomScaleNormal="100" workbookViewId="0">
      <selection activeCell="D5" sqref="D5:D7"/>
    </sheetView>
  </sheetViews>
  <sheetFormatPr defaultColWidth="8.88671875" defaultRowHeight="14.4"/>
  <cols>
    <col min="2" max="2" width="13.33203125" bestFit="1" customWidth="1"/>
    <col min="3" max="3" width="24.5546875" customWidth="1"/>
    <col min="4" max="4" width="13.6640625" customWidth="1"/>
    <col min="5" max="5" width="20.5546875" customWidth="1"/>
    <col min="7" max="7" width="18.33203125" customWidth="1"/>
    <col min="9" max="9" width="21.6640625" customWidth="1"/>
    <col min="11" max="11" width="17.886718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s="5" customFormat="1">
      <c r="A5" s="2" t="s">
        <v>3</v>
      </c>
      <c r="B5" s="3" t="s">
        <v>4</v>
      </c>
      <c r="C5" s="2" t="s">
        <v>5</v>
      </c>
      <c r="D5" s="4" t="s">
        <v>6</v>
      </c>
      <c r="E5" s="4" t="s">
        <v>7</v>
      </c>
      <c r="F5" s="4" t="s">
        <v>8</v>
      </c>
      <c r="G5" s="4"/>
      <c r="H5" s="4"/>
      <c r="I5" s="4"/>
      <c r="J5" s="4"/>
      <c r="K5" s="4" t="s">
        <v>9</v>
      </c>
    </row>
    <row r="6" spans="1:11" s="5" customFormat="1">
      <c r="A6" s="6"/>
      <c r="B6" s="7"/>
      <c r="C6" s="6"/>
      <c r="D6" s="4"/>
      <c r="E6" s="4"/>
      <c r="F6" s="8" t="s">
        <v>10</v>
      </c>
      <c r="G6" s="8"/>
      <c r="H6" s="4" t="s">
        <v>11</v>
      </c>
      <c r="I6" s="4"/>
      <c r="J6" s="4" t="s">
        <v>12</v>
      </c>
      <c r="K6" s="4"/>
    </row>
    <row r="7" spans="1:11" s="5" customFormat="1">
      <c r="A7" s="9"/>
      <c r="B7" s="10"/>
      <c r="C7" s="9"/>
      <c r="D7" s="4"/>
      <c r="E7" s="4"/>
      <c r="F7" s="11" t="s">
        <v>13</v>
      </c>
      <c r="G7" s="11" t="s">
        <v>14</v>
      </c>
      <c r="H7" s="11" t="s">
        <v>13</v>
      </c>
      <c r="I7" s="11" t="s">
        <v>14</v>
      </c>
      <c r="J7" s="4"/>
      <c r="K7" s="4"/>
    </row>
    <row r="8" spans="1:11" s="5" customFormat="1">
      <c r="A8" s="12" t="s">
        <v>15</v>
      </c>
      <c r="B8" s="13" t="s">
        <v>16</v>
      </c>
      <c r="C8" s="12" t="s">
        <v>17</v>
      </c>
      <c r="D8" s="12" t="s">
        <v>18</v>
      </c>
      <c r="E8" s="12" t="s">
        <v>19</v>
      </c>
      <c r="F8" s="12" t="s">
        <v>20</v>
      </c>
      <c r="G8" s="12" t="s">
        <v>21</v>
      </c>
      <c r="H8" s="12" t="s">
        <v>22</v>
      </c>
      <c r="I8" s="12" t="s">
        <v>23</v>
      </c>
      <c r="J8" s="12" t="s">
        <v>24</v>
      </c>
      <c r="K8" s="12" t="s">
        <v>25</v>
      </c>
    </row>
    <row r="9" spans="1:11" s="5" customFormat="1">
      <c r="A9" s="11">
        <v>1</v>
      </c>
      <c r="B9" s="14" t="s">
        <v>26</v>
      </c>
      <c r="C9" s="15" t="s">
        <v>27</v>
      </c>
      <c r="D9" s="15" t="s">
        <v>27</v>
      </c>
      <c r="E9" s="11">
        <v>423</v>
      </c>
      <c r="F9" s="11">
        <v>8</v>
      </c>
      <c r="G9" s="16">
        <f>(F9/J9)*100</f>
        <v>50</v>
      </c>
      <c r="H9" s="11">
        <v>8</v>
      </c>
      <c r="I9" s="16">
        <f>(H9/J9)*100</f>
        <v>50</v>
      </c>
      <c r="J9" s="11">
        <v>16</v>
      </c>
      <c r="K9" s="11">
        <v>1</v>
      </c>
    </row>
    <row r="10" spans="1:11" s="5" customFormat="1">
      <c r="A10" s="11">
        <v>2</v>
      </c>
      <c r="B10" s="14" t="s">
        <v>28</v>
      </c>
      <c r="C10" s="15" t="s">
        <v>29</v>
      </c>
      <c r="D10" s="15" t="s">
        <v>29</v>
      </c>
      <c r="E10" s="11">
        <v>1791</v>
      </c>
      <c r="F10" s="11">
        <v>79</v>
      </c>
      <c r="G10" s="16">
        <f t="shared" ref="G10:G18" si="0">(F10/J10)*100</f>
        <v>71.818181818181813</v>
      </c>
      <c r="H10" s="11">
        <v>31</v>
      </c>
      <c r="I10" s="16">
        <f t="shared" ref="I10:I18" si="1">(H10/J10)*100</f>
        <v>28.18181818181818</v>
      </c>
      <c r="J10" s="11">
        <v>110</v>
      </c>
      <c r="K10" s="11">
        <v>15</v>
      </c>
    </row>
    <row r="11" spans="1:11" s="5" customFormat="1">
      <c r="A11" s="11">
        <v>3</v>
      </c>
      <c r="B11" s="14" t="s">
        <v>30</v>
      </c>
      <c r="C11" s="15" t="s">
        <v>31</v>
      </c>
      <c r="D11" s="15" t="s">
        <v>31</v>
      </c>
      <c r="E11" s="11">
        <v>510</v>
      </c>
      <c r="F11" s="11">
        <v>22</v>
      </c>
      <c r="G11" s="16">
        <f t="shared" si="0"/>
        <v>70.967741935483872</v>
      </c>
      <c r="H11" s="11">
        <v>9</v>
      </c>
      <c r="I11" s="16">
        <f t="shared" si="1"/>
        <v>29.032258064516132</v>
      </c>
      <c r="J11" s="11">
        <v>31</v>
      </c>
      <c r="K11" s="11">
        <v>5</v>
      </c>
    </row>
    <row r="12" spans="1:11" s="5" customFormat="1">
      <c r="A12" s="11">
        <v>4</v>
      </c>
      <c r="B12" s="14" t="s">
        <v>32</v>
      </c>
      <c r="C12" s="15" t="s">
        <v>33</v>
      </c>
      <c r="D12" s="15" t="s">
        <v>33</v>
      </c>
      <c r="E12" s="11">
        <v>122</v>
      </c>
      <c r="F12" s="11">
        <v>8</v>
      </c>
      <c r="G12" s="16">
        <f t="shared" si="0"/>
        <v>88.888888888888886</v>
      </c>
      <c r="H12" s="11">
        <v>1</v>
      </c>
      <c r="I12" s="16">
        <f t="shared" si="1"/>
        <v>11.111111111111111</v>
      </c>
      <c r="J12" s="11">
        <v>9</v>
      </c>
      <c r="K12" s="11">
        <v>0</v>
      </c>
    </row>
    <row r="13" spans="1:11" s="5" customFormat="1">
      <c r="A13" s="11">
        <v>5</v>
      </c>
      <c r="B13" s="14" t="s">
        <v>32</v>
      </c>
      <c r="C13" s="15" t="s">
        <v>33</v>
      </c>
      <c r="D13" s="15" t="s">
        <v>34</v>
      </c>
      <c r="E13" s="11">
        <v>83</v>
      </c>
      <c r="F13" s="11">
        <v>11</v>
      </c>
      <c r="G13" s="16">
        <f t="shared" si="0"/>
        <v>91.666666666666657</v>
      </c>
      <c r="H13" s="11">
        <v>1</v>
      </c>
      <c r="I13" s="16">
        <f t="shared" si="1"/>
        <v>8.3333333333333321</v>
      </c>
      <c r="J13" s="11">
        <v>12</v>
      </c>
      <c r="K13" s="11">
        <v>0</v>
      </c>
    </row>
    <row r="14" spans="1:11" s="5" customFormat="1">
      <c r="A14" s="11">
        <v>6</v>
      </c>
      <c r="B14" s="14" t="s">
        <v>35</v>
      </c>
      <c r="C14" s="15" t="s">
        <v>36</v>
      </c>
      <c r="D14" s="15" t="s">
        <v>36</v>
      </c>
      <c r="E14" s="11">
        <v>384</v>
      </c>
      <c r="F14" s="11">
        <v>17</v>
      </c>
      <c r="G14" s="16">
        <f t="shared" si="0"/>
        <v>73.91304347826086</v>
      </c>
      <c r="H14" s="11">
        <v>6</v>
      </c>
      <c r="I14" s="16">
        <f t="shared" si="1"/>
        <v>26.086956521739129</v>
      </c>
      <c r="J14" s="11">
        <v>23</v>
      </c>
      <c r="K14" s="11">
        <v>0</v>
      </c>
    </row>
    <row r="15" spans="1:11" s="5" customFormat="1">
      <c r="A15" s="11">
        <v>7</v>
      </c>
      <c r="B15" s="14" t="s">
        <v>37</v>
      </c>
      <c r="C15" s="15" t="s">
        <v>38</v>
      </c>
      <c r="D15" s="15" t="s">
        <v>38</v>
      </c>
      <c r="E15" s="11">
        <v>294</v>
      </c>
      <c r="F15" s="11">
        <v>14</v>
      </c>
      <c r="G15" s="16">
        <f t="shared" si="0"/>
        <v>77.777777777777786</v>
      </c>
      <c r="H15" s="11">
        <v>4</v>
      </c>
      <c r="I15" s="16">
        <f t="shared" si="1"/>
        <v>22.222222222222221</v>
      </c>
      <c r="J15" s="11">
        <v>18</v>
      </c>
      <c r="K15" s="11">
        <v>2</v>
      </c>
    </row>
    <row r="16" spans="1:11" s="5" customFormat="1">
      <c r="A16" s="11">
        <v>8</v>
      </c>
      <c r="B16" s="14" t="s">
        <v>39</v>
      </c>
      <c r="C16" s="15" t="s">
        <v>40</v>
      </c>
      <c r="D16" s="15" t="s">
        <v>40</v>
      </c>
      <c r="E16" s="11">
        <v>296</v>
      </c>
      <c r="F16" s="11">
        <v>28</v>
      </c>
      <c r="G16" s="16">
        <f t="shared" si="0"/>
        <v>77.777777777777786</v>
      </c>
      <c r="H16" s="11">
        <v>8</v>
      </c>
      <c r="I16" s="16">
        <f t="shared" si="1"/>
        <v>22.222222222222221</v>
      </c>
      <c r="J16" s="11">
        <v>36</v>
      </c>
      <c r="K16" s="11">
        <v>2</v>
      </c>
    </row>
    <row r="17" spans="1:11" s="5" customFormat="1">
      <c r="A17" s="11">
        <v>9</v>
      </c>
      <c r="B17" s="14" t="s">
        <v>41</v>
      </c>
      <c r="C17" s="15" t="s">
        <v>42</v>
      </c>
      <c r="D17" s="15" t="s">
        <v>42</v>
      </c>
      <c r="E17" s="11">
        <v>514</v>
      </c>
      <c r="F17" s="11">
        <v>52</v>
      </c>
      <c r="G17" s="16">
        <f t="shared" si="0"/>
        <v>89.65517241379311</v>
      </c>
      <c r="H17" s="11">
        <v>6</v>
      </c>
      <c r="I17" s="16">
        <f t="shared" si="1"/>
        <v>10.344827586206897</v>
      </c>
      <c r="J17" s="11">
        <v>58</v>
      </c>
      <c r="K17" s="11">
        <v>2</v>
      </c>
    </row>
    <row r="18" spans="1:11" s="5" customFormat="1">
      <c r="A18" s="17" t="s">
        <v>43</v>
      </c>
      <c r="B18" s="17"/>
      <c r="C18" s="17"/>
      <c r="D18" s="11">
        <f>SUM(D9:D16)</f>
        <v>0</v>
      </c>
      <c r="E18" s="11">
        <f>SUM(E9:E17)</f>
        <v>4417</v>
      </c>
      <c r="F18" s="11">
        <f>SUM(F9:F17)</f>
        <v>239</v>
      </c>
      <c r="G18" s="16">
        <f t="shared" si="0"/>
        <v>76.357827476038338</v>
      </c>
      <c r="H18" s="11">
        <f>SUM(H9:H17)</f>
        <v>74</v>
      </c>
      <c r="I18" s="16">
        <f t="shared" si="1"/>
        <v>23.642172523961662</v>
      </c>
      <c r="J18" s="11">
        <f>SUM(J9:J17)</f>
        <v>313</v>
      </c>
      <c r="K18" s="11">
        <f>SUM(K9:K17)</f>
        <v>27</v>
      </c>
    </row>
    <row r="19" spans="1:11" s="5" customFormat="1">
      <c r="A19" s="18" t="s">
        <v>44</v>
      </c>
      <c r="B19"/>
      <c r="C19"/>
    </row>
    <row r="20" spans="1:11" s="5" customFormat="1">
      <c r="A20"/>
      <c r="B20"/>
      <c r="C20"/>
    </row>
  </sheetData>
  <mergeCells count="13">
    <mergeCell ref="F6:G6"/>
    <mergeCell ref="H6:I6"/>
    <mergeCell ref="J6:J7"/>
    <mergeCell ref="A1:K1"/>
    <mergeCell ref="A2:K2"/>
    <mergeCell ref="A3:K3"/>
    <mergeCell ref="A5:A7"/>
    <mergeCell ref="B5:B7"/>
    <mergeCell ref="C5:C7"/>
    <mergeCell ref="D5:D7"/>
    <mergeCell ref="E5:E7"/>
    <mergeCell ref="F5:J5"/>
    <mergeCell ref="K5:K7"/>
  </mergeCells>
  <printOptions horizontalCentered="1"/>
  <pageMargins left="0.74803149606299213" right="0.74803149606299213" top="0.98425196850393704" bottom="0.98425196850393704" header="0.51181102362204722" footer="0.51181102362204722"/>
  <pageSetup paperSize="10000" scale="8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2024-03-07T04:29:35Z</dcterms:created>
  <dcterms:modified xsi:type="dcterms:W3CDTF">2024-03-07T04:31:17Z</dcterms:modified>
</cp:coreProperties>
</file>