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35"/>
  </bookViews>
  <sheets>
    <sheet name="Sheet12" sheetId="1" r:id="rId1"/>
  </sheets>
  <calcPr calcId="144525"/>
</workbook>
</file>

<file path=xl/sharedStrings.xml><?xml version="1.0" encoding="utf-8"?>
<sst xmlns="http://schemas.openxmlformats.org/spreadsheetml/2006/main" count="72" uniqueCount="59">
  <si>
    <t>Jumlah Terduga Tuberkolosis, Kasus Tuberkolosis, Kasus Tuberkolosis Anak, Case Notification Rate (CNR)</t>
  </si>
  <si>
    <t>Dan Case Detection Rate (CDR) Menurut Jenis Kelamin dan Kecamatan</t>
  </si>
  <si>
    <t>Per 31 Desember 2022</t>
  </si>
  <si>
    <t>No</t>
  </si>
  <si>
    <t>Kode Wilayah</t>
  </si>
  <si>
    <t>Kecamatan</t>
  </si>
  <si>
    <t>Jumlah</t>
  </si>
  <si>
    <t>Puskesmas</t>
  </si>
  <si>
    <t>Terduga Tuberkolosis Yang Mendapatkan Pelayanan Sesuai Standar</t>
  </si>
  <si>
    <t>Semua Kasus Tuberkolosis</t>
  </si>
  <si>
    <t>Kasus Tuberkolosis Anak 0 s.d. 14 Tahun</t>
  </si>
  <si>
    <t>Laki-Laki</t>
  </si>
  <si>
    <t>Perempuan</t>
  </si>
  <si>
    <t>Sub Total</t>
  </si>
  <si>
    <t>%</t>
  </si>
  <si>
    <t>(1)</t>
  </si>
  <si>
    <t>(2)</t>
  </si>
  <si>
    <t>(3)</t>
  </si>
  <si>
    <t>(4)</t>
  </si>
  <si>
    <t>(5)</t>
  </si>
  <si>
    <t>(6)</t>
  </si>
  <si>
    <t>(7) = ((6)/(10))*100</t>
  </si>
  <si>
    <t>(8)</t>
  </si>
  <si>
    <t>(9)  = ((8)/(10))*100</t>
  </si>
  <si>
    <t>(10)</t>
  </si>
  <si>
    <t>(11)</t>
  </si>
  <si>
    <t>52.07.06</t>
  </si>
  <si>
    <t>Poto Tano</t>
  </si>
  <si>
    <t>52.07.03</t>
  </si>
  <si>
    <t>Seteluk</t>
  </si>
  <si>
    <t>52.07.02</t>
  </si>
  <si>
    <t>Taliwang</t>
  </si>
  <si>
    <t>52.07.05</t>
  </si>
  <si>
    <t>Brang Rea</t>
  </si>
  <si>
    <t>52.07.07</t>
  </si>
  <si>
    <t>Brang Ene</t>
  </si>
  <si>
    <t>52.07.01</t>
  </si>
  <si>
    <t>Jereweh</t>
  </si>
  <si>
    <t>52.07.08</t>
  </si>
  <si>
    <t>Maluk</t>
  </si>
  <si>
    <t>52.07.04</t>
  </si>
  <si>
    <t>Sekongkang</t>
  </si>
  <si>
    <t>Tongo</t>
  </si>
  <si>
    <t>Total</t>
  </si>
  <si>
    <t>Sumber :</t>
  </si>
  <si>
    <t>Dinas Kesehatan</t>
  </si>
  <si>
    <t>Konsep :</t>
  </si>
  <si>
    <t>Kesehatan</t>
  </si>
  <si>
    <t>Definisi :</t>
  </si>
  <si>
    <t>Terduga tuberkulosis : Seseorang yang menunjukkan gejala batuk &gt; 2 minggu disertai dengan panas badan.</t>
  </si>
  <si>
    <t>Terduga tuberkulosis yang mendapatkan pelayanan sesuai standar : Terduga tuberkulosis yang mendapatkan pelayanan kesehatan sesuai standar dengan penegakan diagnosis tuberkulosis melalui pemeriksaan bakteriologis dan klinis, dilakukan pemeriksaan penunjang lainnya atau di rujuk ke fasilitas pelayanan kesehatan rujukan tingkat lanjut serta dilakukan pengobatan sesuai standar jika dinyatakan tuberkulosis (register TBC 06).</t>
  </si>
  <si>
    <t>Kasus tuberkulosis :</t>
  </si>
  <si>
    <t>a. Pasien tuberkulosis yang terkonfirmasi Bakteriologis, yaitu pasien tuberkulosis yang terbukti positif pada hasil pemeriksaan contoh uji biologinya (sputum dan jaringan) melalui pemeriksaan mikroskopis langsung, Tes Cepat Molekuler (TCM) tuberkulosis, atau biakan.</t>
  </si>
  <si>
    <t>b. Pasien tuberkulosis terdiagnosis secara Klinis yaitu pasien yang tidak memenuhi kriteria terdiagnosis secara bakteriologis tetapi didiagnosis sebagai pasien tuberkulosis aktif oleh dokter, dan diputuskan untuk diberikan pengobatan tuberkulosis.</t>
  </si>
  <si>
    <t>Semua kasus tuberkulosis : Kasus tuberkulosis (berdasarkan definisi dan klasifikasi) yang ditemukan dan diobati.</t>
  </si>
  <si>
    <t>Kasus tuberkulosis anak : Kasus tuberkulosis pada anak usia 0-14 tahun.</t>
  </si>
  <si>
    <t>Angka notifikasi semua kasus tuberkulosis (Case Notification Rate/CNR) : Jumlah semua kasus tuberkulosis yang diobati dan dilaporkan di antara 100.000 penduduk yang ada di suatu wilayah tertentu</t>
  </si>
  <si>
    <t>Cakupan pengobatan semua kasus tuberkulosis (Case Detection Rate/CDR) yang diobati : Jumlah semua kasus tuberkulosis yang diobati dan dilaporkan di antara perkiraan jumlah semua kasus tuberkulosis (insiden). Perkiraan jumlah semua kasus tuberkulosis dihitung dengan menggunakan pemodelan mathematic.</t>
  </si>
  <si>
    <t>Cakupan penemuan kasus tuberkulosis anak : Jumlah seluruh kasus tuberkulosis anak yang ditemukan di antara perkiraan jumlah kasus tuberkulosis anak yang ada disuatu wilayah dalam periode tertentu. Perkiraan jumlah kasus tuberkulosis anak adalah 12% dari perkiraan jumlah semua kasus tuberkulosis (insiden) yang ada di masing-masing kabupaten/kota. Misalnya di Kabupaten A, perkiraan jumlah semua kasus tuberkulosis (insiden) yang dihitung dengan pemodelan mathematic sebesar 1.500 kasus pada tahun 2018. Maka perkiraan jumlah kasus tuberkulosis anak adalah 12% x 1.500 = 180 kasus."</t>
  </si>
</sst>
</file>

<file path=xl/styles.xml><?xml version="1.0" encoding="utf-8"?>
<styleSheet xmlns="http://schemas.openxmlformats.org/spreadsheetml/2006/main">
  <numFmts count="4">
    <numFmt numFmtId="176" formatCode="_(* #,##0_);_(* \(#,##0\);_(* &quot;-&quot;_);_(@_)"/>
    <numFmt numFmtId="177" formatCode="_-&quot;Rp&quot;* #,##0_-;\-&quot;Rp&quot;* #,##0_-;_-&quot;Rp&quot;* &quot;-&quot;??_-;_-@_-"/>
    <numFmt numFmtId="178" formatCode="_-&quot;Rp&quot;* #,##0.00_-;\-&quot;Rp&quot;* #,##0.00_-;_-&quot;Rp&quot;* &quot;-&quot;??_-;_-@_-"/>
    <numFmt numFmtId="179" formatCode="_(* #,##0.00_);_(* \(#,##0.00\);_(* &quot;-&quot;??_);_(@_)"/>
  </numFmts>
  <fonts count="21">
    <font>
      <sz val="11"/>
      <color theme="1"/>
      <name val="Calibri"/>
      <charset val="134"/>
      <scheme val="minor"/>
    </font>
    <font>
      <sz val="11"/>
      <color rgb="FF3B3B3B"/>
      <name val="Calibri"/>
      <charset val="134"/>
    </font>
    <font>
      <sz val="11"/>
      <color rgb="FFFF0000"/>
      <name val="Calibri"/>
      <charset val="0"/>
      <scheme val="minor"/>
    </font>
    <font>
      <sz val="11"/>
      <color theme="1"/>
      <name val="Calibri"/>
      <charset val="0"/>
      <scheme val="minor"/>
    </font>
    <font>
      <u/>
      <sz val="11"/>
      <color rgb="FF800080"/>
      <name val="Calibri"/>
      <charset val="0"/>
      <scheme val="minor"/>
    </font>
    <font>
      <u/>
      <sz val="11"/>
      <color rgb="FF0000FF"/>
      <name val="Calibri"/>
      <charset val="0"/>
      <scheme val="minor"/>
    </font>
    <font>
      <sz val="11"/>
      <color theme="0"/>
      <name val="Calibri"/>
      <charset val="0"/>
      <scheme val="minor"/>
    </font>
    <font>
      <b/>
      <sz val="11"/>
      <color theme="1"/>
      <name val="Calibri"/>
      <charset val="0"/>
      <scheme val="minor"/>
    </font>
    <font>
      <b/>
      <sz val="13"/>
      <color theme="3"/>
      <name val="Calibri"/>
      <charset val="134"/>
      <scheme val="minor"/>
    </font>
    <font>
      <sz val="11"/>
      <color rgb="FFFA7D00"/>
      <name val="Calibri"/>
      <charset val="0"/>
      <scheme val="minor"/>
    </font>
    <font>
      <b/>
      <sz val="11"/>
      <color rgb="FFFFFFFF"/>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theme="3"/>
      <name val="Calibri"/>
      <charset val="134"/>
      <scheme val="minor"/>
    </font>
    <font>
      <sz val="11"/>
      <color rgb="FF3F3F76"/>
      <name val="Calibri"/>
      <charset val="0"/>
      <scheme val="minor"/>
    </font>
    <font>
      <sz val="11"/>
      <color rgb="FF006100"/>
      <name val="Calibri"/>
      <charset val="0"/>
      <scheme val="minor"/>
    </font>
    <font>
      <b/>
      <sz val="11"/>
      <color rgb="FF3F3F3F"/>
      <name val="Calibri"/>
      <charset val="0"/>
      <scheme val="minor"/>
    </font>
    <font>
      <b/>
      <sz val="11"/>
      <color rgb="FFFA7D00"/>
      <name val="Calibri"/>
      <charset val="0"/>
      <scheme val="minor"/>
    </font>
    <font>
      <sz val="11"/>
      <color rgb="FF9C0006"/>
      <name val="Calibri"/>
      <charset val="0"/>
      <scheme val="minor"/>
    </font>
    <font>
      <sz val="11"/>
      <color rgb="FF9C6500"/>
      <name val="Calibri"/>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 fillId="5" borderId="0" applyNumberFormat="0" applyBorder="0" applyAlignment="0" applyProtection="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applyNumberFormat="0" applyFill="0" applyBorder="0" applyAlignment="0" applyProtection="0">
      <alignment vertical="center"/>
    </xf>
    <xf numFmtId="0" fontId="10" fillId="10" borderId="12" applyNumberFormat="0" applyAlignment="0" applyProtection="0">
      <alignment vertical="center"/>
    </xf>
    <xf numFmtId="0" fontId="8" fillId="0" borderId="9" applyNumberFormat="0" applyFill="0" applyAlignment="0" applyProtection="0">
      <alignment vertical="center"/>
    </xf>
    <xf numFmtId="0" fontId="0" fillId="9" borderId="11" applyNumberFormat="0" applyFont="0" applyAlignment="0" applyProtection="0">
      <alignment vertical="center"/>
    </xf>
    <xf numFmtId="0" fontId="3" fillId="3" borderId="0" applyNumberFormat="0" applyBorder="0" applyAlignment="0" applyProtection="0">
      <alignment vertical="center"/>
    </xf>
    <xf numFmtId="0" fontId="2" fillId="0" borderId="0" applyNumberFormat="0" applyFill="0" applyBorder="0" applyAlignment="0" applyProtection="0">
      <alignment vertical="center"/>
    </xf>
    <xf numFmtId="0" fontId="3" fillId="14"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17" borderId="14" applyNumberFormat="0" applyAlignment="0" applyProtection="0">
      <alignment vertical="center"/>
    </xf>
    <xf numFmtId="0" fontId="6" fillId="19" borderId="0" applyNumberFormat="0" applyBorder="0" applyAlignment="0" applyProtection="0">
      <alignment vertical="center"/>
    </xf>
    <xf numFmtId="0" fontId="16" fillId="20" borderId="0" applyNumberFormat="0" applyBorder="0" applyAlignment="0" applyProtection="0">
      <alignment vertical="center"/>
    </xf>
    <xf numFmtId="0" fontId="17" fillId="22" borderId="15" applyNumberFormat="0" applyAlignment="0" applyProtection="0">
      <alignment vertical="center"/>
    </xf>
    <xf numFmtId="0" fontId="3" fillId="16" borderId="0" applyNumberFormat="0" applyBorder="0" applyAlignment="0" applyProtection="0">
      <alignment vertical="center"/>
    </xf>
    <xf numFmtId="0" fontId="18" fillId="22" borderId="14" applyNumberFormat="0" applyAlignment="0" applyProtection="0">
      <alignment vertical="center"/>
    </xf>
    <xf numFmtId="0" fontId="9" fillId="0" borderId="10" applyNumberFormat="0" applyFill="0" applyAlignment="0" applyProtection="0">
      <alignment vertical="center"/>
    </xf>
    <xf numFmtId="0" fontId="7" fillId="0" borderId="8" applyNumberFormat="0" applyFill="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6" fillId="25" borderId="0" applyNumberFormat="0" applyBorder="0" applyAlignment="0" applyProtection="0">
      <alignment vertical="center"/>
    </xf>
    <xf numFmtId="0" fontId="3" fillId="1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3" fillId="2" borderId="0" applyNumberFormat="0" applyBorder="0" applyAlignment="0" applyProtection="0">
      <alignment vertical="center"/>
    </xf>
    <xf numFmtId="0" fontId="6" fillId="30" borderId="0" applyNumberFormat="0" applyBorder="0" applyAlignment="0" applyProtection="0">
      <alignment vertical="center"/>
    </xf>
    <xf numFmtId="0" fontId="3" fillId="11" borderId="0" applyNumberFormat="0" applyBorder="0" applyAlignment="0" applyProtection="0">
      <alignment vertical="center"/>
    </xf>
    <xf numFmtId="0" fontId="3" fillId="26" borderId="0" applyNumberFormat="0" applyBorder="0" applyAlignment="0" applyProtection="0">
      <alignment vertical="center"/>
    </xf>
    <xf numFmtId="0" fontId="6" fillId="6" borderId="0" applyNumberFormat="0" applyBorder="0" applyAlignment="0" applyProtection="0">
      <alignment vertical="center"/>
    </xf>
    <xf numFmtId="0" fontId="3" fillId="32" borderId="0" applyNumberFormat="0" applyBorder="0" applyAlignment="0" applyProtection="0">
      <alignment vertical="center"/>
    </xf>
    <xf numFmtId="0" fontId="6" fillId="31" borderId="0" applyNumberFormat="0" applyBorder="0" applyAlignment="0" applyProtection="0">
      <alignment vertical="center"/>
    </xf>
    <xf numFmtId="0" fontId="6" fillId="28" borderId="0" applyNumberFormat="0" applyBorder="0" applyAlignment="0" applyProtection="0">
      <alignment vertical="center"/>
    </xf>
    <xf numFmtId="0" fontId="3" fillId="18" borderId="0" applyNumberFormat="0" applyBorder="0" applyAlignment="0" applyProtection="0">
      <alignment vertical="center"/>
    </xf>
    <xf numFmtId="0" fontId="6" fillId="21"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3"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0" xfId="0" applyFont="1">
      <alignment vertical="center"/>
    </xf>
    <xf numFmtId="0" fontId="0" fillId="0" borderId="1" xfId="0" applyBorder="1" applyAlignment="1" quotePrefix="1">
      <alignment horizontal="center" vertical="center" wrapText="1"/>
    </xf>
    <xf numFmtId="0" fontId="0" fillId="0" borderId="1" xfId="0" applyBorder="1" applyAlignment="1" quotePrefix="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A2" sqref="A2:K2"/>
    </sheetView>
  </sheetViews>
  <sheetFormatPr defaultColWidth="8.85185185185185" defaultRowHeight="14.4"/>
  <cols>
    <col min="2" max="2" width="13.287037037037" customWidth="1"/>
    <col min="3" max="3" width="24.5740740740741" customWidth="1"/>
    <col min="4" max="4" width="13.712962962963" customWidth="1"/>
    <col min="5" max="5" width="20.5740740740741" customWidth="1"/>
    <col min="7" max="7" width="18.287037037037" customWidth="1"/>
    <col min="9" max="9" width="21.712962962963" customWidth="1"/>
    <col min="11" max="11" width="17.8518518518519" customWidth="1"/>
  </cols>
  <sheetData>
    <row r="1" spans="1:11">
      <c r="A1" s="2" t="s">
        <v>0</v>
      </c>
      <c r="B1" s="2"/>
      <c r="C1" s="2"/>
      <c r="D1" s="2"/>
      <c r="E1" s="2"/>
      <c r="F1" s="2"/>
      <c r="G1" s="2"/>
      <c r="H1" s="2"/>
      <c r="I1" s="2"/>
      <c r="J1" s="2"/>
      <c r="K1" s="2"/>
    </row>
    <row r="2" spans="1:11">
      <c r="A2" s="2" t="s">
        <v>1</v>
      </c>
      <c r="B2" s="2"/>
      <c r="C2" s="2"/>
      <c r="D2" s="2"/>
      <c r="E2" s="2"/>
      <c r="F2" s="2"/>
      <c r="G2" s="2"/>
      <c r="H2" s="2"/>
      <c r="I2" s="2"/>
      <c r="J2" s="2"/>
      <c r="K2" s="2"/>
    </row>
    <row r="3" spans="1:11">
      <c r="A3" s="2" t="s">
        <v>2</v>
      </c>
      <c r="B3" s="2"/>
      <c r="C3" s="2"/>
      <c r="D3" s="2"/>
      <c r="E3" s="2"/>
      <c r="F3" s="2"/>
      <c r="G3" s="2"/>
      <c r="H3" s="2"/>
      <c r="I3" s="2"/>
      <c r="J3" s="2"/>
      <c r="K3" s="2"/>
    </row>
    <row r="5" s="1" customFormat="1" spans="1:11">
      <c r="A5" s="3" t="s">
        <v>3</v>
      </c>
      <c r="B5" s="4" t="s">
        <v>4</v>
      </c>
      <c r="C5" s="3" t="s">
        <v>5</v>
      </c>
      <c r="D5" s="3" t="s">
        <v>6</v>
      </c>
      <c r="E5" s="3"/>
      <c r="F5" s="3"/>
      <c r="G5" s="3"/>
      <c r="H5" s="3"/>
      <c r="I5" s="3"/>
      <c r="J5" s="3"/>
      <c r="K5" s="3"/>
    </row>
    <row r="6" s="1" customFormat="1" spans="1:11">
      <c r="A6" s="3"/>
      <c r="B6" s="5"/>
      <c r="C6" s="3"/>
      <c r="D6" s="3" t="s">
        <v>7</v>
      </c>
      <c r="E6" s="3" t="s">
        <v>8</v>
      </c>
      <c r="F6" s="3" t="s">
        <v>9</v>
      </c>
      <c r="G6" s="3"/>
      <c r="H6" s="3"/>
      <c r="I6" s="3"/>
      <c r="J6" s="3"/>
      <c r="K6" s="3" t="s">
        <v>10</v>
      </c>
    </row>
    <row r="7" s="1" customFormat="1" spans="1:11">
      <c r="A7" s="3"/>
      <c r="B7" s="5"/>
      <c r="C7" s="3"/>
      <c r="D7" s="3"/>
      <c r="E7" s="3"/>
      <c r="F7" s="6" t="s">
        <v>11</v>
      </c>
      <c r="G7" s="6"/>
      <c r="H7" s="3" t="s">
        <v>12</v>
      </c>
      <c r="I7" s="3"/>
      <c r="J7" s="3" t="s">
        <v>13</v>
      </c>
      <c r="K7" s="3"/>
    </row>
    <row r="8" s="1" customFormat="1" spans="1:11">
      <c r="A8" s="3"/>
      <c r="B8" s="7"/>
      <c r="C8" s="3"/>
      <c r="D8" s="3"/>
      <c r="E8" s="3"/>
      <c r="F8" s="3" t="s">
        <v>6</v>
      </c>
      <c r="G8" s="3" t="s">
        <v>14</v>
      </c>
      <c r="H8" s="3" t="s">
        <v>6</v>
      </c>
      <c r="I8" s="3" t="s">
        <v>14</v>
      </c>
      <c r="J8" s="3"/>
      <c r="K8" s="3"/>
    </row>
    <row r="9" s="1" customFormat="1" spans="1:11">
      <c r="A9" s="17" t="s">
        <v>15</v>
      </c>
      <c r="B9" s="18" t="s">
        <v>16</v>
      </c>
      <c r="C9" s="17" t="s">
        <v>17</v>
      </c>
      <c r="D9" s="17" t="s">
        <v>18</v>
      </c>
      <c r="E9" s="17" t="s">
        <v>19</v>
      </c>
      <c r="F9" s="17" t="s">
        <v>20</v>
      </c>
      <c r="G9" s="17" t="s">
        <v>21</v>
      </c>
      <c r="H9" s="17" t="s">
        <v>22</v>
      </c>
      <c r="I9" s="17" t="s">
        <v>23</v>
      </c>
      <c r="J9" s="17" t="s">
        <v>24</v>
      </c>
      <c r="K9" s="17" t="s">
        <v>25</v>
      </c>
    </row>
    <row r="10" s="1" customFormat="1" spans="1:11">
      <c r="A10" s="3">
        <v>1</v>
      </c>
      <c r="B10" s="8" t="s">
        <v>26</v>
      </c>
      <c r="C10" s="9" t="s">
        <v>27</v>
      </c>
      <c r="D10" s="9" t="s">
        <v>27</v>
      </c>
      <c r="E10" s="10">
        <v>159</v>
      </c>
      <c r="F10" s="10">
        <v>9</v>
      </c>
      <c r="G10" s="11">
        <f>(F10/J10)*100</f>
        <v>56.25</v>
      </c>
      <c r="H10" s="10">
        <v>7</v>
      </c>
      <c r="I10" s="11">
        <f>(H10/J10)*100</f>
        <v>43.75</v>
      </c>
      <c r="J10" s="10">
        <v>16</v>
      </c>
      <c r="K10" s="10">
        <v>0</v>
      </c>
    </row>
    <row r="11" s="1" customFormat="1" spans="1:11">
      <c r="A11" s="3">
        <v>2</v>
      </c>
      <c r="B11" s="8" t="s">
        <v>28</v>
      </c>
      <c r="C11" s="9" t="s">
        <v>29</v>
      </c>
      <c r="D11" s="9" t="s">
        <v>29</v>
      </c>
      <c r="E11" s="10">
        <v>184</v>
      </c>
      <c r="F11" s="10">
        <v>15</v>
      </c>
      <c r="G11" s="11">
        <f t="shared" ref="G11:G19" si="0">(F11/J11)*100</f>
        <v>62.5</v>
      </c>
      <c r="H11" s="10">
        <v>9</v>
      </c>
      <c r="I11" s="11">
        <f t="shared" ref="I11:I19" si="1">(H11/J11)*100</f>
        <v>37.5</v>
      </c>
      <c r="J11" s="10">
        <v>24</v>
      </c>
      <c r="K11" s="10">
        <v>1</v>
      </c>
    </row>
    <row r="12" s="1" customFormat="1" spans="1:11">
      <c r="A12" s="3">
        <v>3</v>
      </c>
      <c r="B12" s="8" t="s">
        <v>30</v>
      </c>
      <c r="C12" s="9" t="s">
        <v>31</v>
      </c>
      <c r="D12" s="9" t="s">
        <v>31</v>
      </c>
      <c r="E12" s="10">
        <v>1460</v>
      </c>
      <c r="F12" s="10">
        <v>76</v>
      </c>
      <c r="G12" s="11">
        <f t="shared" si="0"/>
        <v>72.3809523809524</v>
      </c>
      <c r="H12" s="10">
        <v>29</v>
      </c>
      <c r="I12" s="11">
        <f t="shared" si="1"/>
        <v>27.6190476190476</v>
      </c>
      <c r="J12" s="10">
        <v>105</v>
      </c>
      <c r="K12" s="10">
        <v>8</v>
      </c>
    </row>
    <row r="13" s="1" customFormat="1" spans="1:11">
      <c r="A13" s="3">
        <v>4</v>
      </c>
      <c r="B13" s="8" t="s">
        <v>32</v>
      </c>
      <c r="C13" s="9" t="s">
        <v>33</v>
      </c>
      <c r="D13" s="9" t="s">
        <v>33</v>
      </c>
      <c r="E13" s="10">
        <v>202</v>
      </c>
      <c r="F13" s="10">
        <v>24</v>
      </c>
      <c r="G13" s="11">
        <f t="shared" si="0"/>
        <v>82.7586206896552</v>
      </c>
      <c r="H13" s="10">
        <v>5</v>
      </c>
      <c r="I13" s="11">
        <f t="shared" si="1"/>
        <v>17.2413793103448</v>
      </c>
      <c r="J13" s="10">
        <v>29</v>
      </c>
      <c r="K13" s="10">
        <v>0</v>
      </c>
    </row>
    <row r="14" s="1" customFormat="1" spans="1:11">
      <c r="A14" s="3">
        <v>5</v>
      </c>
      <c r="B14" s="8" t="s">
        <v>34</v>
      </c>
      <c r="C14" s="9" t="s">
        <v>35</v>
      </c>
      <c r="D14" s="9" t="s">
        <v>35</v>
      </c>
      <c r="E14" s="10">
        <v>169</v>
      </c>
      <c r="F14" s="10">
        <v>10</v>
      </c>
      <c r="G14" s="11">
        <f t="shared" si="0"/>
        <v>66.6666666666667</v>
      </c>
      <c r="H14" s="10">
        <v>5</v>
      </c>
      <c r="I14" s="11">
        <f t="shared" si="1"/>
        <v>33.3333333333333</v>
      </c>
      <c r="J14" s="10">
        <v>15</v>
      </c>
      <c r="K14" s="10">
        <v>0</v>
      </c>
    </row>
    <row r="15" s="1" customFormat="1" spans="1:11">
      <c r="A15" s="3">
        <v>6</v>
      </c>
      <c r="B15" s="8" t="s">
        <v>36</v>
      </c>
      <c r="C15" s="9" t="s">
        <v>37</v>
      </c>
      <c r="D15" s="9" t="s">
        <v>37</v>
      </c>
      <c r="E15" s="10">
        <v>226</v>
      </c>
      <c r="F15" s="10">
        <v>9</v>
      </c>
      <c r="G15" s="11">
        <f t="shared" si="0"/>
        <v>56.25</v>
      </c>
      <c r="H15" s="10">
        <v>7</v>
      </c>
      <c r="I15" s="11">
        <f t="shared" si="1"/>
        <v>43.75</v>
      </c>
      <c r="J15" s="10">
        <v>16</v>
      </c>
      <c r="K15" s="10">
        <v>1</v>
      </c>
    </row>
    <row r="16" s="1" customFormat="1" spans="1:11">
      <c r="A16" s="3">
        <v>7</v>
      </c>
      <c r="B16" s="8" t="s">
        <v>38</v>
      </c>
      <c r="C16" s="9" t="s">
        <v>39</v>
      </c>
      <c r="D16" s="9" t="s">
        <v>39</v>
      </c>
      <c r="E16" s="10">
        <v>379</v>
      </c>
      <c r="F16" s="10">
        <v>23</v>
      </c>
      <c r="G16" s="11">
        <f t="shared" si="0"/>
        <v>85.1851851851852</v>
      </c>
      <c r="H16" s="10">
        <v>4</v>
      </c>
      <c r="I16" s="11">
        <f t="shared" si="1"/>
        <v>14.8148148148148</v>
      </c>
      <c r="J16" s="10">
        <v>27</v>
      </c>
      <c r="K16" s="10">
        <v>0</v>
      </c>
    </row>
    <row r="17" s="1" customFormat="1" spans="1:11">
      <c r="A17" s="3">
        <v>8</v>
      </c>
      <c r="B17" s="8" t="s">
        <v>40</v>
      </c>
      <c r="C17" s="9" t="s">
        <v>41</v>
      </c>
      <c r="D17" s="9" t="s">
        <v>41</v>
      </c>
      <c r="E17" s="10">
        <v>90</v>
      </c>
      <c r="F17" s="10">
        <v>2</v>
      </c>
      <c r="G17" s="11">
        <f t="shared" si="0"/>
        <v>40</v>
      </c>
      <c r="H17" s="10">
        <v>3</v>
      </c>
      <c r="I17" s="11">
        <f t="shared" si="1"/>
        <v>60</v>
      </c>
      <c r="J17" s="10">
        <v>5</v>
      </c>
      <c r="K17" s="10">
        <v>1</v>
      </c>
    </row>
    <row r="18" s="1" customFormat="1" spans="1:11">
      <c r="A18" s="3">
        <v>9</v>
      </c>
      <c r="B18" s="8" t="s">
        <v>40</v>
      </c>
      <c r="C18" s="9" t="s">
        <v>41</v>
      </c>
      <c r="D18" s="12" t="s">
        <v>42</v>
      </c>
      <c r="E18" s="10">
        <v>67</v>
      </c>
      <c r="F18" s="10">
        <v>5</v>
      </c>
      <c r="G18" s="11">
        <f t="shared" si="0"/>
        <v>62.5</v>
      </c>
      <c r="H18" s="10">
        <v>3</v>
      </c>
      <c r="I18" s="11">
        <f t="shared" si="1"/>
        <v>37.5</v>
      </c>
      <c r="J18" s="10">
        <v>8</v>
      </c>
      <c r="K18" s="10">
        <v>0</v>
      </c>
    </row>
    <row r="19" s="1" customFormat="1" spans="1:11">
      <c r="A19" s="13" t="s">
        <v>43</v>
      </c>
      <c r="B19" s="14"/>
      <c r="C19" s="14"/>
      <c r="D19" s="15"/>
      <c r="E19" s="10">
        <f>SUM(E10:E18)</f>
        <v>2936</v>
      </c>
      <c r="F19" s="10">
        <f>SUM(F10:F18)</f>
        <v>173</v>
      </c>
      <c r="G19" s="11">
        <f t="shared" si="0"/>
        <v>70.6122448979592</v>
      </c>
      <c r="H19" s="10">
        <f>SUM(H10:H18)</f>
        <v>72</v>
      </c>
      <c r="I19" s="11">
        <f t="shared" si="1"/>
        <v>29.3877551020408</v>
      </c>
      <c r="J19" s="10">
        <f>SUM(J10:J18)</f>
        <v>245</v>
      </c>
      <c r="K19" s="10">
        <f>SUM(K10:K18)</f>
        <v>11</v>
      </c>
    </row>
    <row r="20" s="1" customFormat="1"/>
    <row r="21" s="1" customFormat="1" spans="1:3">
      <c r="A21" t="s">
        <v>44</v>
      </c>
      <c r="B21"/>
      <c r="C21" t="s">
        <v>45</v>
      </c>
    </row>
    <row r="22" s="1" customFormat="1" spans="1:3">
      <c r="A22" t="s">
        <v>46</v>
      </c>
      <c r="B22"/>
      <c r="C22" t="s">
        <v>47</v>
      </c>
    </row>
    <row r="23" s="1" customFormat="1" spans="1:3">
      <c r="A23" t="s">
        <v>48</v>
      </c>
      <c r="B23"/>
      <c r="C23"/>
    </row>
    <row r="24" s="1" customFormat="1" spans="1:2">
      <c r="A24" s="16" t="s">
        <v>49</v>
      </c>
      <c r="B24" s="16"/>
    </row>
    <row r="25" spans="1:2">
      <c r="A25" s="16" t="s">
        <v>50</v>
      </c>
      <c r="B25" s="16"/>
    </row>
    <row r="26" spans="1:2">
      <c r="A26" s="16" t="s">
        <v>51</v>
      </c>
      <c r="B26" s="16"/>
    </row>
    <row r="27" spans="1:2">
      <c r="A27" s="16" t="s">
        <v>52</v>
      </c>
      <c r="B27" s="16"/>
    </row>
    <row r="28" spans="1:2">
      <c r="A28" s="16" t="s">
        <v>53</v>
      </c>
      <c r="B28" s="16"/>
    </row>
    <row r="29" spans="1:2">
      <c r="A29" s="16" t="s">
        <v>54</v>
      </c>
      <c r="B29" s="16"/>
    </row>
    <row r="30" spans="1:2">
      <c r="A30" s="16" t="s">
        <v>55</v>
      </c>
      <c r="B30" s="16"/>
    </row>
    <row r="31" spans="1:2">
      <c r="A31" s="16" t="s">
        <v>56</v>
      </c>
      <c r="B31" s="16"/>
    </row>
    <row r="32" spans="1:2">
      <c r="A32" s="16" t="s">
        <v>57</v>
      </c>
      <c r="B32" s="16"/>
    </row>
    <row r="33" spans="1:2">
      <c r="A33" s="16" t="s">
        <v>58</v>
      </c>
      <c r="B33" s="16"/>
    </row>
  </sheetData>
  <mergeCells count="15">
    <mergeCell ref="A1:K1"/>
    <mergeCell ref="A2:K2"/>
    <mergeCell ref="A3:K3"/>
    <mergeCell ref="D5:K5"/>
    <mergeCell ref="F6:J6"/>
    <mergeCell ref="F7:G7"/>
    <mergeCell ref="H7:I7"/>
    <mergeCell ref="A19:D19"/>
    <mergeCell ref="A5:A8"/>
    <mergeCell ref="B5:B8"/>
    <mergeCell ref="C5:C8"/>
    <mergeCell ref="D6:D8"/>
    <mergeCell ref="E6:E8"/>
    <mergeCell ref="J7:J8"/>
    <mergeCell ref="K6:K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Seksi Statistik</dc:creator>
  <cp:lastModifiedBy>Khadafi Zubaidi</cp:lastModifiedBy>
  <dcterms:created xsi:type="dcterms:W3CDTF">2023-02-16T09:05:00Z</dcterms:created>
  <dcterms:modified xsi:type="dcterms:W3CDTF">2023-02-17T07:38:25Z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8DC9918693CE4585844FDD47311DF90E</vt:lpwstr>
  </property>
  <property fmtid="{D5CDD505-2E9C-101B-9397-08002B2CF9AE}" pid="3" name="KSOProductBuildVer">
    <vt:lpwstr>1033-11.2.0.11440</vt:lpwstr>
  </property>
</Properties>
</file>