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8_{7A173F19-4E05-4463-BC10-7158BE8F6AFA}" xr6:coauthVersionLast="47" xr6:coauthVersionMax="47" xr10:uidLastSave="{00000000-0000-0000-0000-000000000000}"/>
  <bookViews>
    <workbookView xWindow="-108" yWindow="-108" windowWidth="23256" windowHeight="12456" xr2:uid="{DB5FB9CE-527F-4B06-BECD-169B289623E3}"/>
  </bookViews>
  <sheets>
    <sheet name="9" sheetId="1" r:id="rId1"/>
  </sheets>
  <definedNames>
    <definedName name="_xlnm.Print_Area" localSheetId="0">'9'!$A$1:$V$21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1" l="1"/>
  <c r="S20" i="1"/>
  <c r="Q20" i="1"/>
  <c r="O20" i="1"/>
  <c r="P20" i="1" s="1"/>
  <c r="M20" i="1"/>
  <c r="K20" i="1"/>
  <c r="J20" i="1"/>
  <c r="V20" i="1" s="1"/>
  <c r="H20" i="1"/>
  <c r="I20" i="1" s="1"/>
  <c r="G20" i="1"/>
  <c r="F20" i="1"/>
  <c r="E20" i="1"/>
  <c r="V19" i="1"/>
  <c r="T19" i="1"/>
  <c r="R19" i="1"/>
  <c r="P19" i="1"/>
  <c r="N19" i="1"/>
  <c r="L19" i="1"/>
  <c r="I19" i="1"/>
  <c r="G19" i="1"/>
  <c r="V18" i="1"/>
  <c r="T18" i="1"/>
  <c r="R18" i="1"/>
  <c r="P18" i="1"/>
  <c r="N18" i="1"/>
  <c r="L18" i="1"/>
  <c r="I18" i="1"/>
  <c r="G18" i="1"/>
  <c r="V17" i="1"/>
  <c r="T17" i="1"/>
  <c r="R17" i="1"/>
  <c r="P17" i="1"/>
  <c r="N17" i="1"/>
  <c r="L17" i="1"/>
  <c r="I17" i="1"/>
  <c r="G17" i="1"/>
  <c r="V16" i="1"/>
  <c r="T16" i="1"/>
  <c r="R16" i="1"/>
  <c r="P16" i="1"/>
  <c r="N16" i="1"/>
  <c r="L16" i="1"/>
  <c r="I16" i="1"/>
  <c r="G16" i="1"/>
  <c r="V15" i="1"/>
  <c r="T15" i="1"/>
  <c r="R15" i="1"/>
  <c r="P15" i="1"/>
  <c r="N15" i="1"/>
  <c r="L15" i="1"/>
  <c r="I15" i="1"/>
  <c r="G15" i="1"/>
  <c r="V14" i="1"/>
  <c r="T14" i="1"/>
  <c r="R14" i="1"/>
  <c r="P14" i="1"/>
  <c r="N14" i="1"/>
  <c r="L14" i="1"/>
  <c r="I14" i="1"/>
  <c r="G14" i="1"/>
  <c r="V13" i="1"/>
  <c r="T13" i="1"/>
  <c r="R13" i="1"/>
  <c r="P13" i="1"/>
  <c r="N13" i="1"/>
  <c r="L13" i="1"/>
  <c r="I13" i="1"/>
  <c r="G13" i="1"/>
  <c r="V12" i="1"/>
  <c r="T12" i="1"/>
  <c r="R12" i="1"/>
  <c r="P12" i="1"/>
  <c r="N12" i="1"/>
  <c r="L12" i="1"/>
  <c r="I12" i="1"/>
  <c r="G12" i="1"/>
  <c r="V11" i="1"/>
  <c r="T11" i="1"/>
  <c r="R11" i="1"/>
  <c r="P11" i="1"/>
  <c r="N11" i="1"/>
  <c r="L11" i="1"/>
  <c r="I11" i="1"/>
  <c r="G11" i="1"/>
  <c r="V10" i="1"/>
  <c r="T10" i="1"/>
  <c r="R10" i="1"/>
  <c r="P10" i="1"/>
  <c r="N10" i="1"/>
  <c r="L10" i="1"/>
  <c r="I10" i="1"/>
  <c r="G10" i="1"/>
  <c r="R20" i="1" l="1"/>
  <c r="L20" i="1"/>
  <c r="T20" i="1"/>
  <c r="N20" i="1"/>
</calcChain>
</file>

<file path=xl/sharedStrings.xml><?xml version="1.0" encoding="utf-8"?>
<sst xmlns="http://schemas.openxmlformats.org/spreadsheetml/2006/main" count="90" uniqueCount="62">
  <si>
    <t>Jumlah Pelayanan Kesehatan Pada Ibu Hamil, Ibu Bersalin dan Ibu Nifas</t>
  </si>
  <si>
    <t>Menurut Kecamatan</t>
  </si>
  <si>
    <t>Per 31 Desember 2024</t>
  </si>
  <si>
    <t>No</t>
  </si>
  <si>
    <t>Kode Wilayah</t>
  </si>
  <si>
    <t>Kecamatan</t>
  </si>
  <si>
    <t>Jumlah</t>
  </si>
  <si>
    <t>Puskesmas</t>
  </si>
  <si>
    <t>Ibu Hamil</t>
  </si>
  <si>
    <t>Ibu Bersalin / Nifas</t>
  </si>
  <si>
    <t>K1</t>
  </si>
  <si>
    <t>K4</t>
  </si>
  <si>
    <t>Persalinan Ditolong Nakes</t>
  </si>
  <si>
    <t>Persalinan Di Fayankes</t>
  </si>
  <si>
    <t>KF1</t>
  </si>
  <si>
    <t>KF2</t>
  </si>
  <si>
    <t>KF Lengkap</t>
  </si>
  <si>
    <t>Ibu Nifas Mendapatkan Vitamin A</t>
  </si>
  <si>
    <t>%</t>
  </si>
  <si>
    <t>(1)</t>
  </si>
  <si>
    <t>(2)</t>
  </si>
  <si>
    <t>(3)</t>
  </si>
  <si>
    <t>(4)</t>
  </si>
  <si>
    <t>(5)</t>
  </si>
  <si>
    <t>(6)</t>
  </si>
  <si>
    <t>(7) = ((6)/(5))*100</t>
  </si>
  <si>
    <t>(8)</t>
  </si>
  <si>
    <t>(9) = ((8)/(6))*100</t>
  </si>
  <si>
    <t>(10)</t>
  </si>
  <si>
    <t>(11)</t>
  </si>
  <si>
    <t>(12) = ((11)/(10))*100</t>
  </si>
  <si>
    <t>(13)</t>
  </si>
  <si>
    <t>(14) = ((13)/(10))*100</t>
  </si>
  <si>
    <t>(15)</t>
  </si>
  <si>
    <t>(16) = ((15)/(10))*100</t>
  </si>
  <si>
    <t>(16)</t>
  </si>
  <si>
    <t>(17) = ((16)/(9))*100</t>
  </si>
  <si>
    <t>(19)</t>
  </si>
  <si>
    <t>(20) = ((19)/(10))*100</t>
  </si>
  <si>
    <t>(21)</t>
  </si>
  <si>
    <t>(22) = ((21)/(10))*100</t>
  </si>
  <si>
    <t>52.07.01</t>
  </si>
  <si>
    <t>Jereweh</t>
  </si>
  <si>
    <t>52.07.02</t>
  </si>
  <si>
    <t>Taliwang</t>
  </si>
  <si>
    <t>Taliwang 1</t>
  </si>
  <si>
    <t>Taliwang 2</t>
  </si>
  <si>
    <t>52.07.03</t>
  </si>
  <si>
    <t>Seteluk</t>
  </si>
  <si>
    <t>52.07.04</t>
  </si>
  <si>
    <t>Sekongkang</t>
  </si>
  <si>
    <t>Tongo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</si>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</sst>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3657F-34FB-4358-B080-97B54D26DEA2}">
  <dimension ref="A1:V29"/>
  <sheetViews>
    <sheetView tabSelected="1" topLeftCell="E1" zoomScaleNormal="100" workbookViewId="0">
      <selection activeCell="A23" sqref="A23:XFD43"/>
    </sheetView>
  </sheetViews>
  <sheetFormatPr defaultColWidth="8.88671875" defaultRowHeight="14.4" x14ac:dyDescent="0.3"/>
  <cols>
    <col min="2" max="2" width="13.33203125" bestFit="1" customWidth="1"/>
    <col min="3" max="3" width="21.44140625" customWidth="1"/>
    <col min="4" max="4" width="10.5546875" customWidth="1"/>
    <col min="7" max="7" width="16.5546875" customWidth="1"/>
    <col min="9" max="9" width="16.5546875" customWidth="1"/>
    <col min="11" max="11" width="11.88671875" customWidth="1"/>
    <col min="12" max="12" width="18.6640625" customWidth="1"/>
    <col min="13" max="13" width="10.33203125" customWidth="1"/>
    <col min="14" max="14" width="18.6640625" customWidth="1"/>
    <col min="16" max="16" width="18.6640625" customWidth="1"/>
    <col min="18" max="18" width="18.6640625" customWidth="1"/>
    <col min="20" max="20" width="18.6640625" customWidth="1"/>
    <col min="22" max="22" width="18.6640625" customWidth="1"/>
  </cols>
  <sheetData>
    <row r="1" spans="1:2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5" spans="1:22" x14ac:dyDescent="0.3">
      <c r="A5" s="2" t="s">
        <v>3</v>
      </c>
      <c r="B5" s="3" t="s">
        <v>4</v>
      </c>
      <c r="C5" s="2" t="s">
        <v>5</v>
      </c>
      <c r="D5" s="2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">
      <c r="A6" s="2"/>
      <c r="B6" s="4"/>
      <c r="C6" s="2"/>
      <c r="D6" s="2" t="s">
        <v>7</v>
      </c>
      <c r="E6" s="2" t="s">
        <v>8</v>
      </c>
      <c r="F6" s="2"/>
      <c r="G6" s="2"/>
      <c r="H6" s="2"/>
      <c r="I6" s="2"/>
      <c r="J6" s="2" t="s">
        <v>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">
      <c r="A7" s="2"/>
      <c r="B7" s="4"/>
      <c r="C7" s="2"/>
      <c r="D7" s="2"/>
      <c r="E7" s="5" t="s">
        <v>6</v>
      </c>
      <c r="F7" s="5" t="s">
        <v>10</v>
      </c>
      <c r="G7" s="5"/>
      <c r="H7" s="5" t="s">
        <v>11</v>
      </c>
      <c r="I7" s="5"/>
      <c r="J7" s="5" t="s">
        <v>6</v>
      </c>
      <c r="K7" s="5" t="s">
        <v>12</v>
      </c>
      <c r="L7" s="5"/>
      <c r="M7" s="5" t="s">
        <v>13</v>
      </c>
      <c r="N7" s="5"/>
      <c r="O7" s="5" t="s">
        <v>14</v>
      </c>
      <c r="P7" s="5"/>
      <c r="Q7" s="5" t="s">
        <v>15</v>
      </c>
      <c r="R7" s="5"/>
      <c r="S7" s="5" t="s">
        <v>16</v>
      </c>
      <c r="T7" s="5"/>
      <c r="U7" s="5" t="s">
        <v>17</v>
      </c>
      <c r="V7" s="5"/>
    </row>
    <row r="8" spans="1:22" x14ac:dyDescent="0.3">
      <c r="A8" s="2"/>
      <c r="B8" s="6"/>
      <c r="C8" s="2"/>
      <c r="D8" s="2"/>
      <c r="E8" s="5"/>
      <c r="F8" s="7" t="s">
        <v>6</v>
      </c>
      <c r="G8" s="7" t="s">
        <v>18</v>
      </c>
      <c r="H8" s="7" t="s">
        <v>6</v>
      </c>
      <c r="I8" s="7" t="s">
        <v>18</v>
      </c>
      <c r="J8" s="5"/>
      <c r="K8" s="7" t="s">
        <v>6</v>
      </c>
      <c r="L8" s="7" t="s">
        <v>18</v>
      </c>
      <c r="M8" s="7" t="s">
        <v>6</v>
      </c>
      <c r="N8" s="7" t="s">
        <v>18</v>
      </c>
      <c r="O8" s="7" t="s">
        <v>6</v>
      </c>
      <c r="P8" s="7" t="s">
        <v>18</v>
      </c>
      <c r="Q8" s="7" t="s">
        <v>6</v>
      </c>
      <c r="R8" s="7" t="s">
        <v>18</v>
      </c>
      <c r="S8" s="7" t="s">
        <v>6</v>
      </c>
      <c r="T8" s="7" t="s">
        <v>18</v>
      </c>
      <c r="U8" s="7" t="s">
        <v>6</v>
      </c>
      <c r="V8" s="7" t="s">
        <v>18</v>
      </c>
    </row>
    <row r="9" spans="1:22" x14ac:dyDescent="0.3">
      <c r="A9" s="8" t="s">
        <v>19</v>
      </c>
      <c r="B9" s="8" t="s">
        <v>20</v>
      </c>
      <c r="C9" s="8" t="s">
        <v>21</v>
      </c>
      <c r="D9" s="8" t="s">
        <v>22</v>
      </c>
      <c r="E9" s="8" t="s">
        <v>23</v>
      </c>
      <c r="F9" s="8" t="s">
        <v>24</v>
      </c>
      <c r="G9" s="8" t="s">
        <v>25</v>
      </c>
      <c r="H9" s="8" t="s">
        <v>26</v>
      </c>
      <c r="I9" s="8" t="s">
        <v>27</v>
      </c>
      <c r="J9" s="8" t="s">
        <v>28</v>
      </c>
      <c r="K9" s="8" t="s">
        <v>29</v>
      </c>
      <c r="L9" s="8" t="s">
        <v>30</v>
      </c>
      <c r="M9" s="8" t="s">
        <v>31</v>
      </c>
      <c r="N9" s="8" t="s">
        <v>32</v>
      </c>
      <c r="O9" s="8" t="s">
        <v>33</v>
      </c>
      <c r="P9" s="8" t="s">
        <v>34</v>
      </c>
      <c r="Q9" s="8" t="s">
        <v>35</v>
      </c>
      <c r="R9" s="8" t="s">
        <v>36</v>
      </c>
      <c r="S9" s="8" t="s">
        <v>37</v>
      </c>
      <c r="T9" s="8" t="s">
        <v>38</v>
      </c>
      <c r="U9" s="8" t="s">
        <v>39</v>
      </c>
      <c r="V9" s="8" t="s">
        <v>40</v>
      </c>
    </row>
    <row r="10" spans="1:22" x14ac:dyDescent="0.3">
      <c r="A10" s="9">
        <v>1</v>
      </c>
      <c r="B10" s="10" t="s">
        <v>41</v>
      </c>
      <c r="C10" s="11" t="s">
        <v>42</v>
      </c>
      <c r="D10" s="11" t="s">
        <v>42</v>
      </c>
      <c r="E10" s="9">
        <v>222</v>
      </c>
      <c r="F10" s="9">
        <v>144</v>
      </c>
      <c r="G10" s="12">
        <f>(F10/E10)*100</f>
        <v>64.86486486486487</v>
      </c>
      <c r="H10" s="9">
        <v>119</v>
      </c>
      <c r="I10" s="12">
        <f>(H10/F10)*100</f>
        <v>82.638888888888886</v>
      </c>
      <c r="J10" s="9">
        <v>220</v>
      </c>
      <c r="K10" s="9">
        <v>158</v>
      </c>
      <c r="L10" s="13">
        <f>(K10/J10)*100</f>
        <v>71.818181818181813</v>
      </c>
      <c r="M10" s="9">
        <v>158</v>
      </c>
      <c r="N10" s="13">
        <f>(M10/J10)*100</f>
        <v>71.818181818181813</v>
      </c>
      <c r="O10" s="9">
        <v>158</v>
      </c>
      <c r="P10" s="13">
        <f>(O10/J10)*100</f>
        <v>71.818181818181813</v>
      </c>
      <c r="Q10" s="9">
        <v>156</v>
      </c>
      <c r="R10" s="13">
        <f>(Q10/J10)*100</f>
        <v>70.909090909090907</v>
      </c>
      <c r="S10" s="9">
        <v>147</v>
      </c>
      <c r="T10" s="13">
        <f>(S10/J10)*100</f>
        <v>66.818181818181827</v>
      </c>
      <c r="U10" s="9">
        <v>158</v>
      </c>
      <c r="V10" s="13">
        <f>(U10/J10)*100</f>
        <v>71.818181818181813</v>
      </c>
    </row>
    <row r="11" spans="1:22" x14ac:dyDescent="0.3">
      <c r="A11" s="9">
        <v>2</v>
      </c>
      <c r="B11" s="10" t="s">
        <v>43</v>
      </c>
      <c r="C11" s="11" t="s">
        <v>44</v>
      </c>
      <c r="D11" s="11" t="s">
        <v>45</v>
      </c>
      <c r="E11" s="9">
        <v>666</v>
      </c>
      <c r="F11" s="9">
        <v>509</v>
      </c>
      <c r="G11" s="12">
        <f t="shared" ref="G11:G20" si="0">(F11/E11)*100</f>
        <v>76.426426426426431</v>
      </c>
      <c r="H11" s="9">
        <v>337</v>
      </c>
      <c r="I11" s="12">
        <f t="shared" ref="I11:I20" si="1">(H11/F11)*100</f>
        <v>66.208251473477404</v>
      </c>
      <c r="J11" s="9">
        <v>664</v>
      </c>
      <c r="K11" s="9">
        <v>377</v>
      </c>
      <c r="L11" s="13">
        <f t="shared" ref="L11:L20" si="2">(K11/J11)*100</f>
        <v>56.777108433734938</v>
      </c>
      <c r="M11" s="9">
        <v>375</v>
      </c>
      <c r="N11" s="13">
        <f t="shared" ref="N11:N20" si="3">(M11/J11)*100</f>
        <v>56.475903614457835</v>
      </c>
      <c r="O11" s="9">
        <v>377</v>
      </c>
      <c r="P11" s="13">
        <f t="shared" ref="P11:P17" si="4">(O11/J11)*100</f>
        <v>56.777108433734938</v>
      </c>
      <c r="Q11" s="9">
        <v>377</v>
      </c>
      <c r="R11" s="13">
        <f t="shared" ref="R11:R20" si="5">(Q11/J11)*100</f>
        <v>56.777108433734938</v>
      </c>
      <c r="S11" s="9">
        <v>384</v>
      </c>
      <c r="T11" s="13">
        <f t="shared" ref="T11:T20" si="6">(S11/J11)*100</f>
        <v>57.831325301204814</v>
      </c>
      <c r="U11" s="9">
        <v>377</v>
      </c>
      <c r="V11" s="13">
        <f t="shared" ref="V11:V20" si="7">(U11/J11)*100</f>
        <v>56.777108433734938</v>
      </c>
    </row>
    <row r="12" spans="1:22" x14ac:dyDescent="0.3">
      <c r="A12" s="9">
        <v>3</v>
      </c>
      <c r="B12" s="10" t="s">
        <v>43</v>
      </c>
      <c r="C12" s="11" t="s">
        <v>44</v>
      </c>
      <c r="D12" s="11" t="s">
        <v>46</v>
      </c>
      <c r="E12" s="9">
        <v>545</v>
      </c>
      <c r="F12" s="9">
        <v>436</v>
      </c>
      <c r="G12" s="12">
        <f t="shared" si="0"/>
        <v>80</v>
      </c>
      <c r="H12" s="9">
        <v>266</v>
      </c>
      <c r="I12" s="12">
        <f t="shared" si="1"/>
        <v>61.009174311926607</v>
      </c>
      <c r="J12" s="9">
        <v>543</v>
      </c>
      <c r="K12" s="9">
        <v>413</v>
      </c>
      <c r="L12" s="13">
        <f t="shared" si="2"/>
        <v>76.058931860036822</v>
      </c>
      <c r="M12" s="9">
        <v>411</v>
      </c>
      <c r="N12" s="13">
        <f t="shared" si="3"/>
        <v>75.690607734806619</v>
      </c>
      <c r="O12" s="9">
        <v>412</v>
      </c>
      <c r="P12" s="13">
        <f t="shared" si="4"/>
        <v>75.87476979742172</v>
      </c>
      <c r="Q12" s="9">
        <v>412</v>
      </c>
      <c r="R12" s="13">
        <f t="shared" si="5"/>
        <v>75.87476979742172</v>
      </c>
      <c r="S12" s="9">
        <v>393</v>
      </c>
      <c r="T12" s="13">
        <f t="shared" si="6"/>
        <v>72.375690607734811</v>
      </c>
      <c r="U12" s="9">
        <v>412</v>
      </c>
      <c r="V12" s="13">
        <f t="shared" si="7"/>
        <v>75.87476979742172</v>
      </c>
    </row>
    <row r="13" spans="1:22" x14ac:dyDescent="0.3">
      <c r="A13" s="9">
        <v>4</v>
      </c>
      <c r="B13" s="10" t="s">
        <v>47</v>
      </c>
      <c r="C13" s="11" t="s">
        <v>48</v>
      </c>
      <c r="D13" s="11" t="s">
        <v>48</v>
      </c>
      <c r="E13" s="9">
        <v>424</v>
      </c>
      <c r="F13" s="9">
        <v>290</v>
      </c>
      <c r="G13" s="12">
        <f t="shared" si="0"/>
        <v>68.396226415094347</v>
      </c>
      <c r="H13" s="9">
        <v>234</v>
      </c>
      <c r="I13" s="12">
        <f t="shared" si="1"/>
        <v>80.689655172413794</v>
      </c>
      <c r="J13" s="9">
        <v>423</v>
      </c>
      <c r="K13" s="9">
        <v>249</v>
      </c>
      <c r="L13" s="13">
        <f t="shared" si="2"/>
        <v>58.865248226950349</v>
      </c>
      <c r="M13" s="9">
        <v>249</v>
      </c>
      <c r="N13" s="13">
        <f t="shared" si="3"/>
        <v>58.865248226950349</v>
      </c>
      <c r="O13" s="9">
        <v>249</v>
      </c>
      <c r="P13" s="13">
        <f t="shared" si="4"/>
        <v>58.865248226950349</v>
      </c>
      <c r="Q13" s="9">
        <v>249</v>
      </c>
      <c r="R13" s="13">
        <f t="shared" si="5"/>
        <v>58.865248226950349</v>
      </c>
      <c r="S13" s="9">
        <v>260</v>
      </c>
      <c r="T13" s="13">
        <f t="shared" si="6"/>
        <v>61.465721040189123</v>
      </c>
      <c r="U13" s="9">
        <v>249</v>
      </c>
      <c r="V13" s="13">
        <f t="shared" si="7"/>
        <v>58.865248226950349</v>
      </c>
    </row>
    <row r="14" spans="1:22" x14ac:dyDescent="0.3">
      <c r="A14" s="9">
        <v>5</v>
      </c>
      <c r="B14" s="10" t="s">
        <v>49</v>
      </c>
      <c r="C14" s="11" t="s">
        <v>50</v>
      </c>
      <c r="D14" s="11" t="s">
        <v>50</v>
      </c>
      <c r="E14" s="9">
        <v>109</v>
      </c>
      <c r="F14" s="9">
        <v>70</v>
      </c>
      <c r="G14" s="12">
        <f t="shared" si="0"/>
        <v>64.22018348623854</v>
      </c>
      <c r="H14" s="9">
        <v>56</v>
      </c>
      <c r="I14" s="12">
        <f t="shared" si="1"/>
        <v>80</v>
      </c>
      <c r="J14" s="9">
        <v>109</v>
      </c>
      <c r="K14" s="9">
        <v>67</v>
      </c>
      <c r="L14" s="13">
        <f t="shared" si="2"/>
        <v>61.467889908256879</v>
      </c>
      <c r="M14" s="9">
        <v>67</v>
      </c>
      <c r="N14" s="13">
        <f t="shared" si="3"/>
        <v>61.467889908256879</v>
      </c>
      <c r="O14" s="9">
        <v>67</v>
      </c>
      <c r="P14" s="13">
        <f t="shared" si="4"/>
        <v>61.467889908256879</v>
      </c>
      <c r="Q14" s="9">
        <v>67</v>
      </c>
      <c r="R14" s="13">
        <f t="shared" si="5"/>
        <v>61.467889908256879</v>
      </c>
      <c r="S14" s="9">
        <v>65</v>
      </c>
      <c r="T14" s="13">
        <f t="shared" si="6"/>
        <v>59.633027522935777</v>
      </c>
      <c r="U14" s="9">
        <v>67</v>
      </c>
      <c r="V14" s="13">
        <f t="shared" si="7"/>
        <v>61.467889908256879</v>
      </c>
    </row>
    <row r="15" spans="1:22" x14ac:dyDescent="0.3">
      <c r="A15" s="9">
        <v>6</v>
      </c>
      <c r="B15" s="10" t="s">
        <v>49</v>
      </c>
      <c r="C15" s="11" t="s">
        <v>50</v>
      </c>
      <c r="D15" s="11" t="s">
        <v>51</v>
      </c>
      <c r="E15" s="9">
        <v>113</v>
      </c>
      <c r="F15" s="9">
        <v>111</v>
      </c>
      <c r="G15" s="12">
        <f t="shared" si="0"/>
        <v>98.230088495575217</v>
      </c>
      <c r="H15" s="9">
        <v>87</v>
      </c>
      <c r="I15" s="12">
        <f t="shared" si="1"/>
        <v>78.378378378378372</v>
      </c>
      <c r="J15" s="9">
        <v>112</v>
      </c>
      <c r="K15" s="9">
        <v>93</v>
      </c>
      <c r="L15" s="13">
        <f t="shared" si="2"/>
        <v>83.035714285714292</v>
      </c>
      <c r="M15" s="9">
        <v>92</v>
      </c>
      <c r="N15" s="13">
        <f t="shared" si="3"/>
        <v>82.142857142857139</v>
      </c>
      <c r="O15" s="9">
        <v>92</v>
      </c>
      <c r="P15" s="13">
        <f t="shared" si="4"/>
        <v>82.142857142857139</v>
      </c>
      <c r="Q15" s="9">
        <v>93</v>
      </c>
      <c r="R15" s="13">
        <f t="shared" si="5"/>
        <v>83.035714285714292</v>
      </c>
      <c r="S15" s="9">
        <v>92</v>
      </c>
      <c r="T15" s="13">
        <f t="shared" si="6"/>
        <v>82.142857142857139</v>
      </c>
      <c r="U15" s="9">
        <v>92</v>
      </c>
      <c r="V15" s="13">
        <f t="shared" si="7"/>
        <v>82.142857142857139</v>
      </c>
    </row>
    <row r="16" spans="1:22" x14ac:dyDescent="0.3">
      <c r="A16" s="9">
        <v>7</v>
      </c>
      <c r="B16" s="10" t="s">
        <v>52</v>
      </c>
      <c r="C16" s="11" t="s">
        <v>53</v>
      </c>
      <c r="D16" s="11" t="s">
        <v>53</v>
      </c>
      <c r="E16" s="9">
        <v>348</v>
      </c>
      <c r="F16" s="9">
        <v>201</v>
      </c>
      <c r="G16" s="12">
        <f t="shared" si="0"/>
        <v>57.758620689655174</v>
      </c>
      <c r="H16" s="9">
        <v>151</v>
      </c>
      <c r="I16" s="12">
        <f t="shared" si="1"/>
        <v>75.124378109452735</v>
      </c>
      <c r="J16" s="9">
        <v>346</v>
      </c>
      <c r="K16" s="9">
        <v>189</v>
      </c>
      <c r="L16" s="13">
        <f t="shared" si="2"/>
        <v>54.624277456647398</v>
      </c>
      <c r="M16" s="9">
        <v>189</v>
      </c>
      <c r="N16" s="13">
        <f t="shared" si="3"/>
        <v>54.624277456647398</v>
      </c>
      <c r="O16" s="9">
        <v>189</v>
      </c>
      <c r="P16" s="13">
        <f t="shared" si="4"/>
        <v>54.624277456647398</v>
      </c>
      <c r="Q16" s="9">
        <v>187</v>
      </c>
      <c r="R16" s="13">
        <f t="shared" si="5"/>
        <v>54.04624277456648</v>
      </c>
      <c r="S16" s="9">
        <v>186</v>
      </c>
      <c r="T16" s="13">
        <f t="shared" si="6"/>
        <v>53.75722543352601</v>
      </c>
      <c r="U16" s="9">
        <v>189</v>
      </c>
      <c r="V16" s="13">
        <f t="shared" si="7"/>
        <v>54.624277456647398</v>
      </c>
    </row>
    <row r="17" spans="1:22" x14ac:dyDescent="0.3">
      <c r="A17" s="9">
        <v>8</v>
      </c>
      <c r="B17" s="10" t="s">
        <v>54</v>
      </c>
      <c r="C17" s="11" t="s">
        <v>55</v>
      </c>
      <c r="D17" s="11" t="s">
        <v>55</v>
      </c>
      <c r="E17" s="9">
        <v>268</v>
      </c>
      <c r="F17" s="9">
        <v>210</v>
      </c>
      <c r="G17" s="12">
        <f t="shared" si="0"/>
        <v>78.358208955223887</v>
      </c>
      <c r="H17" s="9">
        <v>204</v>
      </c>
      <c r="I17" s="12">
        <f t="shared" si="1"/>
        <v>97.142857142857139</v>
      </c>
      <c r="J17" s="9">
        <v>267</v>
      </c>
      <c r="K17" s="9">
        <v>203</v>
      </c>
      <c r="L17" s="13">
        <f t="shared" si="2"/>
        <v>76.029962546816478</v>
      </c>
      <c r="M17" s="9">
        <v>203</v>
      </c>
      <c r="N17" s="13">
        <f t="shared" si="3"/>
        <v>76.029962546816478</v>
      </c>
      <c r="O17" s="9">
        <v>201</v>
      </c>
      <c r="P17" s="13">
        <f t="shared" si="4"/>
        <v>75.280898876404493</v>
      </c>
      <c r="Q17" s="9">
        <v>202</v>
      </c>
      <c r="R17" s="13">
        <f t="shared" si="5"/>
        <v>75.655430711610478</v>
      </c>
      <c r="S17" s="9">
        <v>188</v>
      </c>
      <c r="T17" s="13">
        <f t="shared" si="6"/>
        <v>70.411985018726597</v>
      </c>
      <c r="U17" s="9">
        <v>201</v>
      </c>
      <c r="V17" s="13">
        <f t="shared" si="7"/>
        <v>75.280898876404493</v>
      </c>
    </row>
    <row r="18" spans="1:22" x14ac:dyDescent="0.3">
      <c r="A18" s="9">
        <v>9</v>
      </c>
      <c r="B18" s="10" t="s">
        <v>56</v>
      </c>
      <c r="C18" s="11" t="s">
        <v>57</v>
      </c>
      <c r="D18" s="11" t="s">
        <v>57</v>
      </c>
      <c r="E18" s="9">
        <v>146</v>
      </c>
      <c r="F18" s="9">
        <v>70</v>
      </c>
      <c r="G18" s="12">
        <f t="shared" si="0"/>
        <v>47.945205479452049</v>
      </c>
      <c r="H18" s="9">
        <v>62</v>
      </c>
      <c r="I18" s="12">
        <f t="shared" si="1"/>
        <v>88.571428571428569</v>
      </c>
      <c r="J18" s="9">
        <v>144</v>
      </c>
      <c r="K18" s="9">
        <v>68</v>
      </c>
      <c r="L18" s="13">
        <f t="shared" si="2"/>
        <v>47.222222222222221</v>
      </c>
      <c r="M18" s="9">
        <v>68</v>
      </c>
      <c r="N18" s="13">
        <f t="shared" si="3"/>
        <v>47.222222222222221</v>
      </c>
      <c r="O18" s="9">
        <v>68</v>
      </c>
      <c r="P18" s="13">
        <f>(O18/J18)*100</f>
        <v>47.222222222222221</v>
      </c>
      <c r="Q18" s="9">
        <v>68</v>
      </c>
      <c r="R18" s="13">
        <f t="shared" si="5"/>
        <v>47.222222222222221</v>
      </c>
      <c r="S18" s="9">
        <v>68</v>
      </c>
      <c r="T18" s="13">
        <f t="shared" si="6"/>
        <v>47.222222222222221</v>
      </c>
      <c r="U18" s="9">
        <v>68</v>
      </c>
      <c r="V18" s="13">
        <f t="shared" si="7"/>
        <v>47.222222222222221</v>
      </c>
    </row>
    <row r="19" spans="1:22" x14ac:dyDescent="0.3">
      <c r="A19" s="9">
        <v>10</v>
      </c>
      <c r="B19" s="10" t="s">
        <v>58</v>
      </c>
      <c r="C19" s="11" t="s">
        <v>59</v>
      </c>
      <c r="D19" s="11" t="s">
        <v>59</v>
      </c>
      <c r="E19" s="9">
        <v>252</v>
      </c>
      <c r="F19" s="9">
        <v>291</v>
      </c>
      <c r="G19" s="12">
        <f t="shared" si="0"/>
        <v>115.47619047619047</v>
      </c>
      <c r="H19" s="9">
        <v>236</v>
      </c>
      <c r="I19" s="12">
        <f t="shared" si="1"/>
        <v>81.099656357388312</v>
      </c>
      <c r="J19" s="9">
        <v>251</v>
      </c>
      <c r="K19" s="9">
        <v>260</v>
      </c>
      <c r="L19" s="13">
        <f t="shared" si="2"/>
        <v>103.58565737051792</v>
      </c>
      <c r="M19" s="9">
        <v>260</v>
      </c>
      <c r="N19" s="13">
        <f t="shared" si="3"/>
        <v>103.58565737051792</v>
      </c>
      <c r="O19" s="9">
        <v>260</v>
      </c>
      <c r="P19" s="13">
        <f>(O19/J19)*100</f>
        <v>103.58565737051792</v>
      </c>
      <c r="Q19" s="9">
        <v>260</v>
      </c>
      <c r="R19" s="13">
        <f t="shared" si="5"/>
        <v>103.58565737051792</v>
      </c>
      <c r="S19" s="9">
        <v>267</v>
      </c>
      <c r="T19" s="13">
        <f t="shared" si="6"/>
        <v>106.37450199203187</v>
      </c>
      <c r="U19" s="9">
        <v>260</v>
      </c>
      <c r="V19" s="13">
        <f t="shared" si="7"/>
        <v>103.58565737051792</v>
      </c>
    </row>
    <row r="20" spans="1:22" x14ac:dyDescent="0.3">
      <c r="A20" s="14" t="s">
        <v>60</v>
      </c>
      <c r="B20" s="14"/>
      <c r="C20" s="14"/>
      <c r="D20" s="9"/>
      <c r="E20" s="9">
        <f>SUM(E10:E19)</f>
        <v>3093</v>
      </c>
      <c r="F20" s="9">
        <f>SUM(F10:F19)</f>
        <v>2332</v>
      </c>
      <c r="G20" s="12">
        <f t="shared" si="0"/>
        <v>75.396055609440666</v>
      </c>
      <c r="H20" s="9">
        <f>SUM(H10:H19)</f>
        <v>1752</v>
      </c>
      <c r="I20" s="12">
        <f t="shared" si="1"/>
        <v>75.128644939965696</v>
      </c>
      <c r="J20" s="9">
        <f>SUM(J10:J19)</f>
        <v>3079</v>
      </c>
      <c r="K20" s="9">
        <f>SUM(K10:K19)</f>
        <v>2077</v>
      </c>
      <c r="L20" s="13">
        <f t="shared" si="2"/>
        <v>67.456966547580393</v>
      </c>
      <c r="M20" s="9">
        <f>SUM(M10:M19)</f>
        <v>2072</v>
      </c>
      <c r="N20" s="13">
        <f t="shared" si="3"/>
        <v>67.294576161091271</v>
      </c>
      <c r="O20" s="9">
        <f>SUM(O10:O19)</f>
        <v>2073</v>
      </c>
      <c r="P20" s="13">
        <f>(O20/J20)*100</f>
        <v>67.327054238389081</v>
      </c>
      <c r="Q20" s="9">
        <f>SUM(Q10:Q19)</f>
        <v>2071</v>
      </c>
      <c r="R20" s="13">
        <f t="shared" si="5"/>
        <v>67.262098083793447</v>
      </c>
      <c r="S20" s="9">
        <f>SUM(S10:S19)</f>
        <v>2050</v>
      </c>
      <c r="T20" s="13">
        <f t="shared" si="6"/>
        <v>66.580058460539135</v>
      </c>
      <c r="U20" s="9">
        <f>SUM(U10:U19)</f>
        <v>2073</v>
      </c>
      <c r="V20" s="13">
        <f t="shared" si="7"/>
        <v>67.327054238389081</v>
      </c>
    </row>
    <row r="21" spans="1:22" x14ac:dyDescent="0.3">
      <c r="A21" s="15" t="s">
        <v>61</v>
      </c>
    </row>
    <row r="22" spans="1:22" x14ac:dyDescent="0.3">
      <c r="K22" s="16"/>
    </row>
    <row r="23" spans="1:22" x14ac:dyDescent="0.3">
      <c r="A23" s="17"/>
      <c r="B23" s="17"/>
    </row>
    <row r="24" spans="1:22" x14ac:dyDescent="0.3">
      <c r="A24" s="17"/>
      <c r="B24" s="17"/>
    </row>
    <row r="25" spans="1:22" x14ac:dyDescent="0.3">
      <c r="A25" s="17"/>
      <c r="B25" s="17"/>
    </row>
    <row r="26" spans="1:22" x14ac:dyDescent="0.3">
      <c r="A26" s="17"/>
    </row>
    <row r="29" spans="1:22" x14ac:dyDescent="0.3">
      <c r="A29" s="15"/>
    </row>
  </sheetData>
  <mergeCells count="20">
    <mergeCell ref="O7:P7"/>
    <mergeCell ref="Q7:R7"/>
    <mergeCell ref="S7:T7"/>
    <mergeCell ref="U7:V7"/>
    <mergeCell ref="E7:E8"/>
    <mergeCell ref="F7:G7"/>
    <mergeCell ref="H7:I7"/>
    <mergeCell ref="J7:J8"/>
    <mergeCell ref="K7:L7"/>
    <mergeCell ref="M7:N7"/>
    <mergeCell ref="A1:V1"/>
    <mergeCell ref="A2:V2"/>
    <mergeCell ref="A3:V3"/>
    <mergeCell ref="A5:A8"/>
    <mergeCell ref="B5:B8"/>
    <mergeCell ref="C5:C8"/>
    <mergeCell ref="D5:V5"/>
    <mergeCell ref="D6:D8"/>
    <mergeCell ref="E6:I6"/>
    <mergeCell ref="J6:V6"/>
  </mergeCells>
  <printOptions horizontalCentered="1"/>
  <pageMargins left="0.74803149606299213" right="0.74803149606299213" top="0.98425196850393704" bottom="0.98425196850393704" header="0.51181102362204722" footer="0.51181102362204722"/>
  <pageSetup paperSize="10000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2025-03-06T03:30:15Z</dcterms:created>
  <dcterms:modified xsi:type="dcterms:W3CDTF">2025-03-06T03:30:42Z</dcterms:modified>
</cp:coreProperties>
</file>