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9" sheetId="1" r:id="rId5"/>
  </sheets>
  <definedNames/>
  <calcPr/>
</workbook>
</file>

<file path=xl/sharedStrings.xml><?xml version="1.0" encoding="utf-8"?>
<sst xmlns="http://schemas.openxmlformats.org/spreadsheetml/2006/main" count="54" uniqueCount="51">
  <si>
    <t>Angka Partisipasi Kasar (APK) Tingkat SMP/MTs/SMPT/Paket B</t>
  </si>
  <si>
    <t xml:space="preserve"> Menurut Kecamatan</t>
  </si>
  <si>
    <t>Per 31 Desember 2025</t>
  </si>
  <si>
    <t>No.</t>
  </si>
  <si>
    <t>Kode Wilayah</t>
  </si>
  <si>
    <t>Kecamatan</t>
  </si>
  <si>
    <t>Penduduk Usia 13-15 Tahun</t>
  </si>
  <si>
    <t>Peserta Didik Seluruhnya</t>
  </si>
  <si>
    <t>APK</t>
  </si>
  <si>
    <t>SMP</t>
  </si>
  <si>
    <t>MTs</t>
  </si>
  <si>
    <t>SMPLB</t>
  </si>
  <si>
    <t>Paket B Setara</t>
  </si>
  <si>
    <t>Tidak Termasuk Paket B Setara</t>
  </si>
  <si>
    <t xml:space="preserve"> Termasuk Paket B Setara</t>
  </si>
  <si>
    <t>Total</t>
  </si>
  <si>
    <t>%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</si>
  <si>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</si>
  <si>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</si>
  <si>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</si>
  <si>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</si>
  <si>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</si>
  <si>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</si>
  <si>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</si>
  <si>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</si>
  <si>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</si>
  <si>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</si>
  <si>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</si>
  <si>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</si>
  <si>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</si>
  <si>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</si>
  <si>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</si>
  <si>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</si>
  <si>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</si>
  <si>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</si>
  <si>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</si>
  <si>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</si>
  <si>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</si>
  <si>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</si>
  <si>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</si>
  <si>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</si>
  <si>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</si>
  <si>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</si>
  <si>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</si>
  <si>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 Kabupaten Sumbawa Barat</t>
  </si>
  <si>
    <t>Konsep : [K02373] Pendidikan; [K01289] Partisipasi Sekolah; [K01984] Sekolah Menengah Pertama (SMP)</t>
  </si>
  <si>
    <t xml:space="preserve">Kode SDSN : </t>
  </si>
  <si>
    <t>Definisi : Rasio antara jumlah seluruh peserta didik pada jenjang SMP/MTs/SMPT dan Paket B, tanpa memperhatikan batasan usia, terhadap jumlah penduduk usia sekolah jenjang SMP, pada masing-masing kecamatan</t>
  </si>
  <si>
    <t>Klasifikasi : [32010026] Wilayah</t>
  </si>
  <si>
    <t>Ukuran : Persentase</t>
  </si>
  <si>
    <t>Satuan : 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</si>
</sst>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_(* #,##0_);_(* \(#,##0\);_(* &quot;-&quot;??_);_(@_)"/>
    <numFmt numFmtId="166" formatCode="_-* #,##0.00_-;\-* #,##0.00_-;_-* &quot;-&quot;??_-;_-@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i/>
      <sz val="10.0"/>
      <color theme="1"/>
      <name val="Calibri"/>
    </font>
    <font>
      <sz val="11.0"/>
      <color rgb="FF333333"/>
      <name val="Calibri"/>
    </font>
    <font>
      <sz val="11.0"/>
      <color rgb="FF3B3B3B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0" fillId="0" fontId="2" numFmtId="0" xfId="0" applyAlignment="1" applyFont="1">
      <alignment vertical="center"/>
    </xf>
    <xf borderId="5" fillId="0" fontId="3" numFmtId="0" xfId="0" applyBorder="1" applyFont="1"/>
    <xf borderId="1" fillId="2" fontId="2" numFmtId="0" xfId="0" applyAlignment="1" applyBorder="1" applyFill="1" applyFont="1">
      <alignment horizontal="center" vertical="center"/>
    </xf>
    <xf borderId="6" fillId="0" fontId="2" numFmtId="0" xfId="0" applyAlignment="1" applyBorder="1" applyFon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2" numFmtId="0" xfId="0" applyAlignment="1" applyBorder="1" applyFont="1">
      <alignment horizontal="center" vertical="center"/>
    </xf>
    <xf quotePrefix="1" borderId="11" fillId="0" fontId="4" numFmtId="0" xfId="0" applyAlignment="1" applyBorder="1" applyFont="1">
      <alignment horizontal="center" vertical="center"/>
    </xf>
    <xf quotePrefix="1" borderId="11" fillId="2" fontId="4" numFmtId="0" xfId="0" applyAlignment="1" applyBorder="1" applyFont="1">
      <alignment horizontal="center" vertical="center"/>
    </xf>
    <xf borderId="11" fillId="0" fontId="4" numFmtId="0" xfId="0" applyAlignment="1" applyBorder="1" applyFont="1">
      <alignment horizontal="center" vertical="center"/>
    </xf>
    <xf borderId="11" fillId="0" fontId="4" numFmtId="164" xfId="0" applyAlignment="1" applyBorder="1" applyFont="1" applyNumberFormat="1">
      <alignment horizontal="center" vertical="center"/>
    </xf>
    <xf borderId="0" fillId="0" fontId="4" numFmtId="0" xfId="0" applyAlignment="1" applyFont="1">
      <alignment vertical="center"/>
    </xf>
    <xf borderId="11" fillId="0" fontId="2" numFmtId="0" xfId="0" applyAlignment="1" applyBorder="1" applyFont="1">
      <alignment vertical="center"/>
    </xf>
    <xf borderId="11" fillId="0" fontId="2" numFmtId="165" xfId="0" applyAlignment="1" applyBorder="1" applyFont="1" applyNumberFormat="1">
      <alignment vertical="center"/>
    </xf>
    <xf borderId="11" fillId="2" fontId="2" numFmtId="165" xfId="0" applyAlignment="1" applyBorder="1" applyFont="1" applyNumberFormat="1">
      <alignment vertical="center"/>
    </xf>
    <xf borderId="11" fillId="0" fontId="2" numFmtId="165" xfId="0" applyAlignment="1" applyBorder="1" applyFont="1" applyNumberFormat="1">
      <alignment horizontal="center" vertical="center"/>
    </xf>
    <xf borderId="11" fillId="0" fontId="2" numFmtId="166" xfId="0" applyAlignment="1" applyBorder="1" applyFont="1" applyNumberFormat="1">
      <alignment horizontal="center" vertical="center"/>
    </xf>
    <xf borderId="11" fillId="0" fontId="2" numFmtId="166" xfId="0" applyAlignment="1" applyBorder="1" applyFont="1" applyNumberFormat="1">
      <alignment vertical="center"/>
    </xf>
    <xf borderId="12" fillId="3" fontId="5" numFmtId="0" xfId="0" applyAlignment="1" applyBorder="1" applyFill="1" applyFont="1">
      <alignment readingOrder="0"/>
    </xf>
    <xf borderId="0" fillId="0" fontId="6" numFmtId="0" xfId="0" applyFont="1"/>
    <xf borderId="0" fillId="0" fontId="6" numFmtId="0" xfId="0" applyAlignment="1" applyFont="1">
      <alignment horizontal="left" shrinkToFit="0" wrapText="1"/>
    </xf>
    <xf borderId="12" fillId="3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3.25"/>
    <col customWidth="1" min="2" max="3" width="15.25"/>
    <col customWidth="1" min="4" max="12" width="13.0"/>
    <col customWidth="1" min="13" max="26" width="8.0"/>
  </cols>
  <sheetData>
    <row r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4" t="s">
        <v>6</v>
      </c>
      <c r="E5" s="5" t="s">
        <v>7</v>
      </c>
      <c r="F5" s="6"/>
      <c r="G5" s="6"/>
      <c r="H5" s="7"/>
      <c r="I5" s="5" t="s">
        <v>8</v>
      </c>
      <c r="J5" s="6"/>
      <c r="K5" s="6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9"/>
      <c r="B6" s="9"/>
      <c r="C6" s="9"/>
      <c r="D6" s="9"/>
      <c r="E6" s="3" t="s">
        <v>9</v>
      </c>
      <c r="F6" s="3" t="s">
        <v>10</v>
      </c>
      <c r="G6" s="10" t="s">
        <v>11</v>
      </c>
      <c r="H6" s="4" t="s">
        <v>12</v>
      </c>
      <c r="I6" s="11" t="s">
        <v>13</v>
      </c>
      <c r="J6" s="12"/>
      <c r="K6" s="11" t="s">
        <v>14</v>
      </c>
      <c r="L6" s="12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9"/>
      <c r="B7" s="9"/>
      <c r="C7" s="9"/>
      <c r="D7" s="9"/>
      <c r="E7" s="9"/>
      <c r="F7" s="9"/>
      <c r="G7" s="9"/>
      <c r="H7" s="9"/>
      <c r="I7" s="13"/>
      <c r="J7" s="14"/>
      <c r="K7" s="13"/>
      <c r="L7" s="14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15"/>
      <c r="B8" s="15"/>
      <c r="C8" s="15"/>
      <c r="D8" s="15"/>
      <c r="E8" s="15"/>
      <c r="F8" s="15"/>
      <c r="G8" s="15"/>
      <c r="H8" s="15"/>
      <c r="I8" s="16" t="s">
        <v>15</v>
      </c>
      <c r="J8" s="16" t="s">
        <v>16</v>
      </c>
      <c r="K8" s="16" t="s">
        <v>15</v>
      </c>
      <c r="L8" s="16" t="s">
        <v>16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17" t="s">
        <v>17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  <c r="G9" s="18" t="s">
        <v>23</v>
      </c>
      <c r="H9" s="17" t="s">
        <v>24</v>
      </c>
      <c r="I9" s="17" t="s">
        <v>25</v>
      </c>
      <c r="J9" s="19" t="s">
        <v>26</v>
      </c>
      <c r="K9" s="19" t="s">
        <v>27</v>
      </c>
      <c r="L9" s="20">
        <v>-12.0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>
      <c r="A10" s="16">
        <v>1.0</v>
      </c>
      <c r="B10" s="16" t="s">
        <v>28</v>
      </c>
      <c r="C10" s="22" t="s">
        <v>29</v>
      </c>
      <c r="D10" s="23">
        <v>714.0</v>
      </c>
      <c r="E10" s="23">
        <v>462.0</v>
      </c>
      <c r="F10" s="23">
        <v>60.0</v>
      </c>
      <c r="G10" s="24"/>
      <c r="H10" s="25"/>
      <c r="I10" s="25">
        <f t="shared" ref="I10:I17" si="1">SUM(E10:G10)</f>
        <v>522</v>
      </c>
      <c r="J10" s="26">
        <f t="shared" ref="J10:J18" si="2">+I10/D10*100</f>
        <v>73.1092437</v>
      </c>
      <c r="K10" s="25">
        <f t="shared" ref="K10:K17" si="3">SUM(E10:H10)</f>
        <v>522</v>
      </c>
      <c r="L10" s="26">
        <f t="shared" ref="L10:L18" si="4">+K10/D10*100</f>
        <v>73.1092437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16">
        <v>2.0</v>
      </c>
      <c r="B11" s="16" t="s">
        <v>30</v>
      </c>
      <c r="C11" s="22" t="s">
        <v>31</v>
      </c>
      <c r="D11" s="23">
        <v>3667.0</v>
      </c>
      <c r="E11" s="23">
        <v>2349.0</v>
      </c>
      <c r="F11" s="23">
        <v>939.0</v>
      </c>
      <c r="G11" s="24"/>
      <c r="H11" s="25"/>
      <c r="I11" s="25">
        <f t="shared" si="1"/>
        <v>3288</v>
      </c>
      <c r="J11" s="26">
        <f t="shared" si="2"/>
        <v>89.66457595</v>
      </c>
      <c r="K11" s="25">
        <f t="shared" si="3"/>
        <v>3288</v>
      </c>
      <c r="L11" s="26">
        <f t="shared" si="4"/>
        <v>89.66457595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16">
        <v>3.0</v>
      </c>
      <c r="B12" s="16" t="s">
        <v>32</v>
      </c>
      <c r="C12" s="22" t="s">
        <v>33</v>
      </c>
      <c r="D12" s="23">
        <v>1255.0</v>
      </c>
      <c r="E12" s="23">
        <v>944.0</v>
      </c>
      <c r="F12" s="23">
        <v>91.0</v>
      </c>
      <c r="G12" s="24"/>
      <c r="H12" s="25"/>
      <c r="I12" s="25">
        <f t="shared" si="1"/>
        <v>1035</v>
      </c>
      <c r="J12" s="26">
        <f t="shared" si="2"/>
        <v>82.47011952</v>
      </c>
      <c r="K12" s="25">
        <f t="shared" si="3"/>
        <v>1035</v>
      </c>
      <c r="L12" s="26">
        <f t="shared" si="4"/>
        <v>82.47011952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16">
        <v>4.0</v>
      </c>
      <c r="B13" s="16" t="s">
        <v>34</v>
      </c>
      <c r="C13" s="22" t="s">
        <v>35</v>
      </c>
      <c r="D13" s="23">
        <v>660.0</v>
      </c>
      <c r="E13" s="23">
        <v>445.0</v>
      </c>
      <c r="F13" s="23">
        <v>97.0</v>
      </c>
      <c r="G13" s="24"/>
      <c r="H13" s="25"/>
      <c r="I13" s="25">
        <f t="shared" si="1"/>
        <v>542</v>
      </c>
      <c r="J13" s="26">
        <f t="shared" si="2"/>
        <v>82.12121212</v>
      </c>
      <c r="K13" s="25">
        <f t="shared" si="3"/>
        <v>542</v>
      </c>
      <c r="L13" s="26">
        <f t="shared" si="4"/>
        <v>82.12121212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16">
        <v>5.0</v>
      </c>
      <c r="B14" s="16" t="s">
        <v>36</v>
      </c>
      <c r="C14" s="22" t="s">
        <v>37</v>
      </c>
      <c r="D14" s="23">
        <v>1100.0</v>
      </c>
      <c r="E14" s="23">
        <v>795.0</v>
      </c>
      <c r="F14" s="23">
        <v>156.0</v>
      </c>
      <c r="G14" s="24"/>
      <c r="H14" s="25"/>
      <c r="I14" s="25">
        <f t="shared" si="1"/>
        <v>951</v>
      </c>
      <c r="J14" s="26">
        <f t="shared" si="2"/>
        <v>86.45454545</v>
      </c>
      <c r="K14" s="25">
        <f t="shared" si="3"/>
        <v>951</v>
      </c>
      <c r="L14" s="26">
        <f t="shared" si="4"/>
        <v>86.45454545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16">
        <v>6.0</v>
      </c>
      <c r="B15" s="16" t="s">
        <v>38</v>
      </c>
      <c r="C15" s="22" t="s">
        <v>39</v>
      </c>
      <c r="D15" s="23">
        <v>822.0</v>
      </c>
      <c r="E15" s="23">
        <v>659.0</v>
      </c>
      <c r="F15" s="23">
        <v>0.0</v>
      </c>
      <c r="G15" s="24"/>
      <c r="H15" s="25"/>
      <c r="I15" s="25">
        <f t="shared" si="1"/>
        <v>659</v>
      </c>
      <c r="J15" s="26">
        <f t="shared" si="2"/>
        <v>80.1703163</v>
      </c>
      <c r="K15" s="25">
        <f t="shared" si="3"/>
        <v>659</v>
      </c>
      <c r="L15" s="26">
        <f t="shared" si="4"/>
        <v>80.1703163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16">
        <v>7.0</v>
      </c>
      <c r="B16" s="16" t="s">
        <v>40</v>
      </c>
      <c r="C16" s="22" t="s">
        <v>41</v>
      </c>
      <c r="D16" s="23">
        <v>402.0</v>
      </c>
      <c r="E16" s="23">
        <v>222.0</v>
      </c>
      <c r="F16" s="23">
        <v>0.0</v>
      </c>
      <c r="G16" s="24"/>
      <c r="H16" s="25"/>
      <c r="I16" s="25">
        <f t="shared" si="1"/>
        <v>222</v>
      </c>
      <c r="J16" s="26">
        <f t="shared" si="2"/>
        <v>55.2238806</v>
      </c>
      <c r="K16" s="25">
        <f t="shared" si="3"/>
        <v>222</v>
      </c>
      <c r="L16" s="26">
        <f t="shared" si="4"/>
        <v>55.2238806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16">
        <v>8.0</v>
      </c>
      <c r="B17" s="16" t="s">
        <v>42</v>
      </c>
      <c r="C17" s="22" t="s">
        <v>43</v>
      </c>
      <c r="D17" s="23">
        <v>847.0</v>
      </c>
      <c r="E17" s="23">
        <v>600.0</v>
      </c>
      <c r="F17" s="23">
        <v>42.0</v>
      </c>
      <c r="G17" s="24"/>
      <c r="H17" s="25"/>
      <c r="I17" s="25">
        <f t="shared" si="1"/>
        <v>642</v>
      </c>
      <c r="J17" s="26">
        <f t="shared" si="2"/>
        <v>75.79693034</v>
      </c>
      <c r="K17" s="25">
        <f t="shared" si="3"/>
        <v>642</v>
      </c>
      <c r="L17" s="26">
        <f t="shared" si="4"/>
        <v>75.79693034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5" t="s">
        <v>15</v>
      </c>
      <c r="B18" s="6"/>
      <c r="C18" s="7"/>
      <c r="D18" s="23">
        <f t="shared" ref="D18:I18" si="5">SUM(D10:D17)</f>
        <v>9467</v>
      </c>
      <c r="E18" s="23">
        <f t="shared" si="5"/>
        <v>6476</v>
      </c>
      <c r="F18" s="23">
        <f t="shared" si="5"/>
        <v>1385</v>
      </c>
      <c r="G18" s="24">
        <f t="shared" si="5"/>
        <v>0</v>
      </c>
      <c r="H18" s="23">
        <f t="shared" si="5"/>
        <v>0</v>
      </c>
      <c r="I18" s="23">
        <f t="shared" si="5"/>
        <v>7861</v>
      </c>
      <c r="J18" s="27">
        <f t="shared" si="2"/>
        <v>83.0358086</v>
      </c>
      <c r="K18" s="23">
        <f>SUM(K10:K17)</f>
        <v>7861</v>
      </c>
      <c r="L18" s="27">
        <f t="shared" si="4"/>
        <v>83.0358086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2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8" t="s">
        <v>45</v>
      </c>
      <c r="B21" s="29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8" t="s">
        <v>46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8" t="s">
        <v>47</v>
      </c>
      <c r="B23" s="2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8" t="s">
        <v>48</v>
      </c>
      <c r="B24" s="2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8" t="s">
        <v>49</v>
      </c>
      <c r="B25" s="2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8" t="s">
        <v>50</v>
      </c>
      <c r="B26" s="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1"/>
      <c r="B27" s="8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6">
    <mergeCell ref="E5:H5"/>
    <mergeCell ref="I5:L5"/>
    <mergeCell ref="E6:E8"/>
    <mergeCell ref="F6:F8"/>
    <mergeCell ref="A18:C18"/>
    <mergeCell ref="G6:G8"/>
    <mergeCell ref="H6:H8"/>
    <mergeCell ref="I6:J7"/>
    <mergeCell ref="K6:L7"/>
    <mergeCell ref="A1:L1"/>
    <mergeCell ref="A2:L2"/>
    <mergeCell ref="A3:L3"/>
    <mergeCell ref="A5:A8"/>
    <mergeCell ref="B5:B8"/>
    <mergeCell ref="C5:C8"/>
    <mergeCell ref="D5:D8"/>
  </mergeCells>
  <printOptions/>
  <pageMargins bottom="0.35433070866141736" footer="0.0" header="0.0" left="1.8897637795275593" right="0.7086614173228347" top="0.2755905511811024"/>
  <pageSetup orientation="landscape"/>
  <drawing r:id="rId1"/>
</worksheet>
</file>